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Log" sheetId="2" state="visible" r:id="rId4"/>
    <sheet name="Summary" sheetId="3" state="visible" r:id="rId5"/>
    <sheet name="Rate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<sst xmlns="http://schemas.openxmlformats.org/spreadsheetml/2006/main" count="92" uniqueCount="83">
  <si>
    <t xml:space="preserve">Mileage log 2026 with automatic IRS rate by trip date</t>
  </si>
  <si>
    <t xml:space="preserve">Calcority. Free template. Rates: IRS Notice 2026-10, modified by Announcement 2026-11 (effective Jul 1, 2026).</t>
  </si>
  <si>
    <t xml:space="preserve">How to use</t>
  </si>
  <si>
    <t xml:space="preserve">1</t>
  </si>
  <si>
    <t xml:space="preserve">Go to the Log tab. Enter one row per trip: date, category, where you started and went, the business purpose, and the odometer at each end (or the miles, if you have no odometer reading).</t>
  </si>
  <si>
    <t xml:space="preserve">2</t>
  </si>
  <si>
    <t xml:space="preserve">Blue cells on yellow are yours to edit. Everything else is a formula. The grey EXAMPLE row shows the format and is not counted.</t>
  </si>
  <si>
    <t xml:space="preserve">3</t>
  </si>
  <si>
    <t xml:space="preserve">The rate is picked from the trip date and category: business 72.5 cents through Jun 30, 2026 and 76 cents from Jul 1. Medical 20.5 then 23.5 cents. Charity 14 cents all year. Change the rates on the Rates tab if the IRS announces another change.</t>
  </si>
  <si>
    <t xml:space="preserve">4</t>
  </si>
  <si>
    <t xml:space="preserve">The Summary tab totals miles and deductions by category and by half of the year, and computes your business-use percentage from the total miles you enter.</t>
  </si>
  <si>
    <t xml:space="preserve">What the IRS wants in a log</t>
  </si>
  <si>
    <t xml:space="preserve">Date</t>
  </si>
  <si>
    <t xml:space="preserve">The date of each trip. In 2026 it also proves which rate applies.</t>
  </si>
  <si>
    <t xml:space="preserve">Miles</t>
  </si>
  <si>
    <t xml:space="preserve">Business miles for each trip, from odometer readings or a trip meter.</t>
  </si>
  <si>
    <t xml:space="preserve">Destination</t>
  </si>
  <si>
    <t xml:space="preserve">Where you went.</t>
  </si>
  <si>
    <t xml:space="preserve">Business purpose</t>
  </si>
  <si>
    <t xml:space="preserve">Why: client name, job site, supply run. 'Business' alone is weak evidence.</t>
  </si>
  <si>
    <t xml:space="preserve">Year-start and year-end odometer</t>
  </si>
  <si>
    <t xml:space="preserve">Record your odometer on Jan 1 and Dec 31 (or on the first and last day the car was used for work). It supports total miles and your business-use percentage.</t>
  </si>
  <si>
    <t xml:space="preserve">Good to know</t>
  </si>
  <si>
    <t xml:space="preserve">Commuting</t>
  </si>
  <si>
    <t xml:space="preserve">Home to your regular workplace is personal and not deductible. Trips between work sites, to clients, and from home to a temporary work location generally count.</t>
  </si>
  <si>
    <t xml:space="preserve">Parking and tolls</t>
  </si>
  <si>
    <t xml:space="preserve">Business parking and tolls are deductible in addition to the standard mileage rate. Keep receipts; they are not part of this log.</t>
  </si>
  <si>
    <t xml:space="preserve">Sampling</t>
  </si>
  <si>
    <t xml:space="preserve">IRS Publication 463 accepts an adequate log kept for a representative part of the year as support for the whole year. A full-year log is still the strongest evidence.</t>
  </si>
  <si>
    <t xml:space="preserve">Medical and charity</t>
  </si>
  <si>
    <t xml:space="preserve">These are itemized deductions on Schedule A, not Schedule C. Medical miles count only after the 7.5% of AGI floor.</t>
  </si>
  <si>
    <t xml:space="preserve">Disclaimer</t>
  </si>
  <si>
    <t xml:space="preserve">Planning template, not tax advice. Rates and rules can change.</t>
  </si>
  <si>
    <t xml:space="preserve">Mileage log 2026</t>
  </si>
  <si>
    <t xml:space="preserve">One row per trip. Blue on yellow = you type. Miles used = override if entered, otherwise end minus start odometer.</t>
  </si>
  <si>
    <t xml:space="preserve">Category</t>
  </si>
  <si>
    <t xml:space="preserve">From</t>
  </si>
  <si>
    <t xml:space="preserve">Odometer start</t>
  </si>
  <si>
    <t xml:space="preserve">Odometer end</t>
  </si>
  <si>
    <t xml:space="preserve">Miles (override, optional)</t>
  </si>
  <si>
    <t xml:space="preserve">Miles used</t>
  </si>
  <si>
    <t xml:space="preserve">Rate ($/mile)</t>
  </si>
  <si>
    <t xml:space="preserve">Deduction ($)</t>
  </si>
  <si>
    <t xml:space="preserve">Half of year</t>
  </si>
  <si>
    <t xml:space="preserve">Example</t>
  </si>
  <si>
    <t xml:space="preserve">Home office</t>
  </si>
  <si>
    <t xml:space="preserve">Client site, 22 Main St</t>
  </si>
  <si>
    <t xml:space="preserve">Weekly project meeting with client</t>
  </si>
  <si>
    <t xml:space="preserve">example</t>
  </si>
  <si>
    <t xml:space="preserve">not counted</t>
  </si>
  <si>
    <t xml:space="preserve">Summary 2026</t>
  </si>
  <si>
    <t xml:space="preserve">Totals update from the Log. Deduction amounts use the rate in force on each trip date.</t>
  </si>
  <si>
    <t xml:space="preserve">Miles Jan–Jun</t>
  </si>
  <si>
    <t xml:space="preserve">Miles Jul–Dec</t>
  </si>
  <si>
    <t xml:space="preserve">Total miles</t>
  </si>
  <si>
    <t xml:space="preserve">Deduction Jan–Jun</t>
  </si>
  <si>
    <t xml:space="preserve">Deduction Jul–Dec</t>
  </si>
  <si>
    <t xml:space="preserve">Total deduction</t>
  </si>
  <si>
    <t xml:space="preserve">Where it goes</t>
  </si>
  <si>
    <t xml:space="preserve">Business</t>
  </si>
  <si>
    <t xml:space="preserve">Schedule C, line 9 (car and truck expenses)</t>
  </si>
  <si>
    <t xml:space="preserve">Medical</t>
  </si>
  <si>
    <t xml:space="preserve">Schedule A (after 7.5% of AGI floor)</t>
  </si>
  <si>
    <t xml:space="preserve">Charity</t>
  </si>
  <si>
    <t xml:space="preserve">Schedule A (itemizers only)</t>
  </si>
  <si>
    <t xml:space="preserve">Business-use percentage</t>
  </si>
  <si>
    <t xml:space="preserve">Total miles driven in 2026, all purposes (from odometer)</t>
  </si>
  <si>
    <t xml:space="preserve">Business miles from the log</t>
  </si>
  <si>
    <t xml:space="preserve">Effect of the mid-year rate change</t>
  </si>
  <si>
    <t xml:space="preserve">Extra business deduction from the July rate on second-half miles</t>
  </si>
  <si>
    <t xml:space="preserve">Depreciation basis reduction if you use the standard rate (business miles × depreciation portion)</t>
  </si>
  <si>
    <t xml:space="preserve">Rates (dollars per mile)</t>
  </si>
  <si>
    <t xml:space="preserve">Edit here if the IRS changes a rate. The Log picks the rate by date and category.</t>
  </si>
  <si>
    <t xml:space="preserve">Jan 1 – Jun 30, 2026</t>
  </si>
  <si>
    <t xml:space="preserve">Jul 1 – Dec 31, 2026</t>
  </si>
  <si>
    <t xml:space="preserve">Source</t>
  </si>
  <si>
    <t xml:space="preserve">IRS Notice 2026-10; Announcement 2026-11 (IRB 2026-29)</t>
  </si>
  <si>
    <t xml:space="preserve">IRS Notice 2026-10; Announcement 2026-11</t>
  </si>
  <si>
    <t xml:space="preserve">IRC §170(i), fixed by statute</t>
  </si>
  <si>
    <t xml:space="preserve">Second-half start date</t>
  </si>
  <si>
    <t xml:space="preserve">Trips on or after this date use the second-half rate.</t>
  </si>
  <si>
    <t xml:space="preserve">Depreciation portion of the business rate (basis reduction), 2026</t>
  </si>
  <si>
    <t xml:space="preserve">35 cents per business mile for all of 2026 (33 cents in 2025).</t>
  </si>
</sst>
</file>

<file path=xl/styles.xml><?xml version="1.0" encoding="utf-8"?>
<styleSheet xmlns="http://schemas.openxmlformats.org/spreadsheetml/2006/main">
  <numFmts count="8">
    <numFmt numFmtId="164" formatCode="General"/>
    <numFmt numFmtId="165" formatCode="mmm\ d&quot;, &quot;yyyy"/>
    <numFmt numFmtId="166" formatCode="#,##0"/>
    <numFmt numFmtId="167" formatCode="#,##0.0"/>
    <numFmt numFmtId="168" formatCode="\$0.000"/>
    <numFmt numFmtId="169" formatCode="\$#,##0.00"/>
    <numFmt numFmtId="170" formatCode="0.0%"/>
    <numFmt numFmtId="171" formatCode="\$0.00"/>
  </numFmts>
  <fonts count="11">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b val="true"/>
      <sz val="10"/>
      <color rgb="FFFFFFFF"/>
      <name val="Arial"/>
      <family val="0"/>
      <charset val="1"/>
    </font>
    <font>
      <i val="true"/>
      <sz val="10"/>
      <color rgb="FF7F7F7F"/>
      <name val="Arial"/>
      <family val="0"/>
      <charset val="1"/>
    </font>
    <font>
      <sz val="10"/>
      <color rgb="FF0000FF"/>
      <name val="Arial"/>
      <family val="0"/>
      <charset val="1"/>
    </font>
  </fonts>
  <fills count="6">
    <fill>
      <patternFill patternType="none"/>
    </fill>
    <fill>
      <patternFill patternType="gray125"/>
    </fill>
    <fill>
      <patternFill patternType="solid">
        <fgColor rgb="FFD9E1F2"/>
        <bgColor rgb="FFF2F2F2"/>
      </patternFill>
    </fill>
    <fill>
      <patternFill patternType="solid">
        <fgColor rgb="FF1F3864"/>
        <bgColor rgb="FF333333"/>
      </patternFill>
    </fill>
    <fill>
      <patternFill patternType="solid">
        <fgColor rgb="FFF2F2F2"/>
        <bgColor rgb="FFFFFFFF"/>
      </patternFill>
    </fill>
    <fill>
      <patternFill patternType="solid">
        <fgColor rgb="FFFFF2CC"/>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5" fontId="10" fillId="5" borderId="1" xfId="0" applyFont="true" applyBorder="tru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7" fontId="10" fillId="5"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bottom"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71" fontId="10"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8CBA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2CC"/>
      <rgbColor rgb="FFF2F2F2"/>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0"/>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00"/>
  </cols>
  <sheetData>
    <row r="1" customFormat="false" ht="17.35" hidden="false" customHeight="false" outlineLevel="0" collapsed="false">
      <c r="A1" s="1" t="s">
        <v>0</v>
      </c>
    </row>
    <row r="2" customFormat="false" ht="15" hidden="false" customHeight="false" outlineLevel="0" collapsed="false">
      <c r="A2" s="2" t="s">
        <v>1</v>
      </c>
    </row>
    <row r="4" customFormat="false" ht="15.75" hidden="false" customHeight="true" outlineLevel="0" collapsed="false">
      <c r="A4" s="3" t="s">
        <v>2</v>
      </c>
      <c r="B4" s="4"/>
    </row>
    <row r="5" customFormat="false" ht="30" hidden="false" customHeight="true" outlineLevel="0" collapsed="false">
      <c r="A5" s="5" t="s">
        <v>3</v>
      </c>
      <c r="B5" s="6" t="s">
        <v>4</v>
      </c>
    </row>
    <row r="6" customFormat="false" ht="30" hidden="false" customHeight="true" outlineLevel="0" collapsed="false">
      <c r="A6" s="5" t="s">
        <v>5</v>
      </c>
      <c r="B6" s="6" t="s">
        <v>6</v>
      </c>
    </row>
    <row r="7" customFormat="false" ht="30" hidden="false" customHeight="true" outlineLevel="0" collapsed="false">
      <c r="A7" s="5" t="s">
        <v>7</v>
      </c>
      <c r="B7" s="6" t="s">
        <v>8</v>
      </c>
    </row>
    <row r="8" customFormat="false" ht="30" hidden="false" customHeight="true" outlineLevel="0" collapsed="false">
      <c r="A8" s="5" t="s">
        <v>9</v>
      </c>
      <c r="B8" s="6" t="s">
        <v>10</v>
      </c>
    </row>
    <row r="9" customFormat="false" ht="15.75" hidden="false" customHeight="true" outlineLevel="0" collapsed="false">
      <c r="A9" s="3" t="s">
        <v>11</v>
      </c>
      <c r="B9" s="4"/>
    </row>
    <row r="10" customFormat="false" ht="15.75" hidden="false" customHeight="true" outlineLevel="0" collapsed="false">
      <c r="A10" s="5" t="s">
        <v>12</v>
      </c>
      <c r="B10" s="6" t="s">
        <v>13</v>
      </c>
    </row>
    <row r="11" customFormat="false" ht="15.75" hidden="false" customHeight="true" outlineLevel="0" collapsed="false">
      <c r="A11" s="5" t="s">
        <v>14</v>
      </c>
      <c r="B11" s="6" t="s">
        <v>15</v>
      </c>
    </row>
    <row r="12" customFormat="false" ht="15.75" hidden="false" customHeight="true" outlineLevel="0" collapsed="false">
      <c r="A12" s="5" t="s">
        <v>16</v>
      </c>
      <c r="B12" s="6" t="s">
        <v>17</v>
      </c>
    </row>
    <row r="13" customFormat="false" ht="15.75" hidden="false" customHeight="true" outlineLevel="0" collapsed="false">
      <c r="A13" s="5" t="s">
        <v>18</v>
      </c>
      <c r="B13" s="6" t="s">
        <v>19</v>
      </c>
    </row>
    <row r="14" customFormat="false" ht="30" hidden="false" customHeight="true" outlineLevel="0" collapsed="false">
      <c r="A14" s="5" t="s">
        <v>20</v>
      </c>
      <c r="B14" s="6" t="s">
        <v>21</v>
      </c>
    </row>
    <row r="15" customFormat="false" ht="15.75" hidden="false" customHeight="true" outlineLevel="0" collapsed="false">
      <c r="A15" s="3" t="s">
        <v>22</v>
      </c>
      <c r="B15" s="4"/>
    </row>
    <row r="16" customFormat="false" ht="30" hidden="false" customHeight="true" outlineLevel="0" collapsed="false">
      <c r="A16" s="5" t="s">
        <v>23</v>
      </c>
      <c r="B16" s="6" t="s">
        <v>24</v>
      </c>
    </row>
    <row r="17" customFormat="false" ht="30" hidden="false" customHeight="true" outlineLevel="0" collapsed="false">
      <c r="A17" s="5" t="s">
        <v>25</v>
      </c>
      <c r="B17" s="6" t="s">
        <v>26</v>
      </c>
    </row>
    <row r="18" customFormat="false" ht="30" hidden="false" customHeight="true" outlineLevel="0" collapsed="false">
      <c r="A18" s="5" t="s">
        <v>27</v>
      </c>
      <c r="B18" s="6" t="s">
        <v>28</v>
      </c>
    </row>
    <row r="19" customFormat="false" ht="30" hidden="false" customHeight="true" outlineLevel="0" collapsed="false">
      <c r="A19" s="5" t="s">
        <v>29</v>
      </c>
      <c r="B19" s="6" t="s">
        <v>30</v>
      </c>
    </row>
    <row r="20" customFormat="false" ht="15.75" hidden="false" customHeight="true" outlineLevel="0" collapsed="false">
      <c r="A20" s="5" t="s">
        <v>31</v>
      </c>
      <c r="B20" s="6" t="s">
        <v>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05"/>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1"/>
    <col collapsed="false" customWidth="true" hidden="false" outlineLevel="0" max="3" min="3" style="0" width="22"/>
    <col collapsed="false" customWidth="true" hidden="false" outlineLevel="0" max="4" min="4" style="0" width="26"/>
    <col collapsed="false" customWidth="true" hidden="false" outlineLevel="0" max="5" min="5" style="0" width="34"/>
    <col collapsed="false" customWidth="true" hidden="false" outlineLevel="0" max="7" min="6" style="0" width="12"/>
    <col collapsed="false" customWidth="true" hidden="false" outlineLevel="0" max="8" min="8" style="0" width="13"/>
    <col collapsed="false" customWidth="true" hidden="false" outlineLevel="0" max="9" min="9" style="0" width="10"/>
    <col collapsed="false" customWidth="true" hidden="false" outlineLevel="0" max="10" min="10" style="0" width="11"/>
    <col collapsed="false" customWidth="true" hidden="false" outlineLevel="0" max="11" min="11" style="0" width="13"/>
    <col collapsed="false" customWidth="true" hidden="false" outlineLevel="0" max="12" min="12" style="0" width="11"/>
  </cols>
  <sheetData>
    <row r="1" customFormat="false" ht="17.35" hidden="false" customHeight="false" outlineLevel="0" collapsed="false">
      <c r="A1" s="1" t="s">
        <v>33</v>
      </c>
    </row>
    <row r="2" customFormat="false" ht="15" hidden="false" customHeight="false" outlineLevel="0" collapsed="false">
      <c r="A2" s="2" t="s">
        <v>34</v>
      </c>
    </row>
    <row r="4" customFormat="false" ht="33.75" hidden="false" customHeight="true" outlineLevel="0" collapsed="false">
      <c r="A4" s="7" t="s">
        <v>12</v>
      </c>
      <c r="B4" s="7" t="s">
        <v>35</v>
      </c>
      <c r="C4" s="7" t="s">
        <v>36</v>
      </c>
      <c r="D4" s="7" t="s">
        <v>16</v>
      </c>
      <c r="E4" s="7" t="s">
        <v>18</v>
      </c>
      <c r="F4" s="7" t="s">
        <v>37</v>
      </c>
      <c r="G4" s="7" t="s">
        <v>38</v>
      </c>
      <c r="H4" s="7" t="s">
        <v>39</v>
      </c>
      <c r="I4" s="7" t="s">
        <v>40</v>
      </c>
      <c r="J4" s="7" t="s">
        <v>41</v>
      </c>
      <c r="K4" s="7" t="s">
        <v>42</v>
      </c>
      <c r="L4" s="7" t="s">
        <v>43</v>
      </c>
    </row>
    <row r="5" customFormat="false" ht="15" hidden="false" customHeight="false" outlineLevel="0" collapsed="false">
      <c r="A5" s="8" t="n">
        <v>46279</v>
      </c>
      <c r="B5" s="9" t="s">
        <v>44</v>
      </c>
      <c r="C5" s="9" t="s">
        <v>45</v>
      </c>
      <c r="D5" s="9" t="s">
        <v>46</v>
      </c>
      <c r="E5" s="9" t="s">
        <v>47</v>
      </c>
      <c r="F5" s="9" t="n">
        <v>48210</v>
      </c>
      <c r="G5" s="9" t="n">
        <v>48242</v>
      </c>
      <c r="H5" s="9"/>
      <c r="I5" s="9" t="n">
        <f aca="false">IF(ISNUMBER(H5),H5,IF(AND(ISNUMBER(F5),ISNUMBER(G5)),G5-F5,0))</f>
        <v>32</v>
      </c>
      <c r="J5" s="9" t="s">
        <v>48</v>
      </c>
      <c r="K5" s="9" t="s">
        <v>49</v>
      </c>
      <c r="L5" s="9"/>
    </row>
    <row r="6" customFormat="false" ht="15" hidden="false" customHeight="false" outlineLevel="0" collapsed="false">
      <c r="A6" s="10"/>
      <c r="B6" s="11"/>
      <c r="C6" s="11"/>
      <c r="D6" s="11"/>
      <c r="E6" s="11"/>
      <c r="F6" s="12"/>
      <c r="G6" s="12"/>
      <c r="H6" s="13"/>
      <c r="I6" s="14" t="n">
        <f aca="false">IF(ISNUMBER(H6),H6,IF(AND(ISNUMBER(F6),ISNUMBER(G6)),G6-F6,0))</f>
        <v>0</v>
      </c>
      <c r="J6" s="15" t="str">
        <f aca="false">IF(OR(A6="",B6=""),"",IF(B6="Business",IF(A6&gt;=Rates!$B$9,Rates!$C$5,Rates!$B$5),IF(B6="Medical",IF(A6&gt;=Rates!$B$9,Rates!$C$6,Rates!$B$6),IF(B6="Charity",IF(A6&gt;=Rates!$B$9,Rates!$C$7,Rates!$B$7),""))))</f>
        <v/>
      </c>
      <c r="K6" s="16" t="str">
        <f aca="false">IF(J6="","",I6*J6)</f>
        <v/>
      </c>
      <c r="L6" s="17" t="str">
        <f aca="false">IF(A6="","",IF(A6&gt;=Rates!$B$9,"Jul–Dec","Jan–Jun"))</f>
        <v/>
      </c>
    </row>
    <row r="7" customFormat="false" ht="15" hidden="false" customHeight="false" outlineLevel="0" collapsed="false">
      <c r="A7" s="10"/>
      <c r="B7" s="11"/>
      <c r="C7" s="11"/>
      <c r="D7" s="11"/>
      <c r="E7" s="11"/>
      <c r="F7" s="12"/>
      <c r="G7" s="12"/>
      <c r="H7" s="13"/>
      <c r="I7" s="14" t="n">
        <f aca="false">IF(ISNUMBER(H7),H7,IF(AND(ISNUMBER(F7),ISNUMBER(G7)),G7-F7,0))</f>
        <v>0</v>
      </c>
      <c r="J7" s="15" t="str">
        <f aca="false">IF(OR(A7="",B7=""),"",IF(B7="Business",IF(A7&gt;=Rates!$B$9,Rates!$C$5,Rates!$B$5),IF(B7="Medical",IF(A7&gt;=Rates!$B$9,Rates!$C$6,Rates!$B$6),IF(B7="Charity",IF(A7&gt;=Rates!$B$9,Rates!$C$7,Rates!$B$7),""))))</f>
        <v/>
      </c>
      <c r="K7" s="16" t="str">
        <f aca="false">IF(J7="","",I7*J7)</f>
        <v/>
      </c>
      <c r="L7" s="17" t="str">
        <f aca="false">IF(A7="","",IF(A7&gt;=Rates!$B$9,"Jul–Dec","Jan–Jun"))</f>
        <v/>
      </c>
    </row>
    <row r="8" customFormat="false" ht="15" hidden="false" customHeight="false" outlineLevel="0" collapsed="false">
      <c r="A8" s="10"/>
      <c r="B8" s="11"/>
      <c r="C8" s="11"/>
      <c r="D8" s="11"/>
      <c r="E8" s="11"/>
      <c r="F8" s="12"/>
      <c r="G8" s="12"/>
      <c r="H8" s="13"/>
      <c r="I8" s="14" t="n">
        <f aca="false">IF(ISNUMBER(H8),H8,IF(AND(ISNUMBER(F8),ISNUMBER(G8)),G8-F8,0))</f>
        <v>0</v>
      </c>
      <c r="J8" s="15" t="str">
        <f aca="false">IF(OR(A8="",B8=""),"",IF(B8="Business",IF(A8&gt;=Rates!$B$9,Rates!$C$5,Rates!$B$5),IF(B8="Medical",IF(A8&gt;=Rates!$B$9,Rates!$C$6,Rates!$B$6),IF(B8="Charity",IF(A8&gt;=Rates!$B$9,Rates!$C$7,Rates!$B$7),""))))</f>
        <v/>
      </c>
      <c r="K8" s="16" t="str">
        <f aca="false">IF(J8="","",I8*J8)</f>
        <v/>
      </c>
      <c r="L8" s="17" t="str">
        <f aca="false">IF(A8="","",IF(A8&gt;=Rates!$B$9,"Jul–Dec","Jan–Jun"))</f>
        <v/>
      </c>
    </row>
    <row r="9" customFormat="false" ht="15" hidden="false" customHeight="false" outlineLevel="0" collapsed="false">
      <c r="A9" s="10"/>
      <c r="B9" s="11"/>
      <c r="C9" s="11"/>
      <c r="D9" s="11"/>
      <c r="E9" s="11"/>
      <c r="F9" s="12"/>
      <c r="G9" s="12"/>
      <c r="H9" s="13"/>
      <c r="I9" s="14" t="n">
        <f aca="false">IF(ISNUMBER(H9),H9,IF(AND(ISNUMBER(F9),ISNUMBER(G9)),G9-F9,0))</f>
        <v>0</v>
      </c>
      <c r="J9" s="15" t="str">
        <f aca="false">IF(OR(A9="",B9=""),"",IF(B9="Business",IF(A9&gt;=Rates!$B$9,Rates!$C$5,Rates!$B$5),IF(B9="Medical",IF(A9&gt;=Rates!$B$9,Rates!$C$6,Rates!$B$6),IF(B9="Charity",IF(A9&gt;=Rates!$B$9,Rates!$C$7,Rates!$B$7),""))))</f>
        <v/>
      </c>
      <c r="K9" s="16" t="str">
        <f aca="false">IF(J9="","",I9*J9)</f>
        <v/>
      </c>
      <c r="L9" s="17" t="str">
        <f aca="false">IF(A9="","",IF(A9&gt;=Rates!$B$9,"Jul–Dec","Jan–Jun"))</f>
        <v/>
      </c>
    </row>
    <row r="10" customFormat="false" ht="15" hidden="false" customHeight="false" outlineLevel="0" collapsed="false">
      <c r="A10" s="10"/>
      <c r="B10" s="11"/>
      <c r="C10" s="11"/>
      <c r="D10" s="11"/>
      <c r="E10" s="11"/>
      <c r="F10" s="12"/>
      <c r="G10" s="12"/>
      <c r="H10" s="13"/>
      <c r="I10" s="14" t="n">
        <f aca="false">IF(ISNUMBER(H10),H10,IF(AND(ISNUMBER(F10),ISNUMBER(G10)),G10-F10,0))</f>
        <v>0</v>
      </c>
      <c r="J10" s="15" t="str">
        <f aca="false">IF(OR(A10="",B10=""),"",IF(B10="Business",IF(A10&gt;=Rates!$B$9,Rates!$C$5,Rates!$B$5),IF(B10="Medical",IF(A10&gt;=Rates!$B$9,Rates!$C$6,Rates!$B$6),IF(B10="Charity",IF(A10&gt;=Rates!$B$9,Rates!$C$7,Rates!$B$7),""))))</f>
        <v/>
      </c>
      <c r="K10" s="16" t="str">
        <f aca="false">IF(J10="","",I10*J10)</f>
        <v/>
      </c>
      <c r="L10" s="17" t="str">
        <f aca="false">IF(A10="","",IF(A10&gt;=Rates!$B$9,"Jul–Dec","Jan–Jun"))</f>
        <v/>
      </c>
    </row>
    <row r="11" customFormat="false" ht="15" hidden="false" customHeight="false" outlineLevel="0" collapsed="false">
      <c r="A11" s="10"/>
      <c r="B11" s="11"/>
      <c r="C11" s="11"/>
      <c r="D11" s="11"/>
      <c r="E11" s="11"/>
      <c r="F11" s="12"/>
      <c r="G11" s="12"/>
      <c r="H11" s="13"/>
      <c r="I11" s="14" t="n">
        <f aca="false">IF(ISNUMBER(H11),H11,IF(AND(ISNUMBER(F11),ISNUMBER(G11)),G11-F11,0))</f>
        <v>0</v>
      </c>
      <c r="J11" s="15" t="str">
        <f aca="false">IF(OR(A11="",B11=""),"",IF(B11="Business",IF(A11&gt;=Rates!$B$9,Rates!$C$5,Rates!$B$5),IF(B11="Medical",IF(A11&gt;=Rates!$B$9,Rates!$C$6,Rates!$B$6),IF(B11="Charity",IF(A11&gt;=Rates!$B$9,Rates!$C$7,Rates!$B$7),""))))</f>
        <v/>
      </c>
      <c r="K11" s="16" t="str">
        <f aca="false">IF(J11="","",I11*J11)</f>
        <v/>
      </c>
      <c r="L11" s="17" t="str">
        <f aca="false">IF(A11="","",IF(A11&gt;=Rates!$B$9,"Jul–Dec","Jan–Jun"))</f>
        <v/>
      </c>
    </row>
    <row r="12" customFormat="false" ht="15" hidden="false" customHeight="false" outlineLevel="0" collapsed="false">
      <c r="A12" s="10"/>
      <c r="B12" s="11"/>
      <c r="C12" s="11"/>
      <c r="D12" s="11"/>
      <c r="E12" s="11"/>
      <c r="F12" s="12"/>
      <c r="G12" s="12"/>
      <c r="H12" s="13"/>
      <c r="I12" s="14" t="n">
        <f aca="false">IF(ISNUMBER(H12),H12,IF(AND(ISNUMBER(F12),ISNUMBER(G12)),G12-F12,0))</f>
        <v>0</v>
      </c>
      <c r="J12" s="15" t="str">
        <f aca="false">IF(OR(A12="",B12=""),"",IF(B12="Business",IF(A12&gt;=Rates!$B$9,Rates!$C$5,Rates!$B$5),IF(B12="Medical",IF(A12&gt;=Rates!$B$9,Rates!$C$6,Rates!$B$6),IF(B12="Charity",IF(A12&gt;=Rates!$B$9,Rates!$C$7,Rates!$B$7),""))))</f>
        <v/>
      </c>
      <c r="K12" s="16" t="str">
        <f aca="false">IF(J12="","",I12*J12)</f>
        <v/>
      </c>
      <c r="L12" s="17" t="str">
        <f aca="false">IF(A12="","",IF(A12&gt;=Rates!$B$9,"Jul–Dec","Jan–Jun"))</f>
        <v/>
      </c>
    </row>
    <row r="13" customFormat="false" ht="15" hidden="false" customHeight="false" outlineLevel="0" collapsed="false">
      <c r="A13" s="10"/>
      <c r="B13" s="11"/>
      <c r="C13" s="11"/>
      <c r="D13" s="11"/>
      <c r="E13" s="11"/>
      <c r="F13" s="12"/>
      <c r="G13" s="12"/>
      <c r="H13" s="13"/>
      <c r="I13" s="14" t="n">
        <f aca="false">IF(ISNUMBER(H13),H13,IF(AND(ISNUMBER(F13),ISNUMBER(G13)),G13-F13,0))</f>
        <v>0</v>
      </c>
      <c r="J13" s="15" t="str">
        <f aca="false">IF(OR(A13="",B13=""),"",IF(B13="Business",IF(A13&gt;=Rates!$B$9,Rates!$C$5,Rates!$B$5),IF(B13="Medical",IF(A13&gt;=Rates!$B$9,Rates!$C$6,Rates!$B$6),IF(B13="Charity",IF(A13&gt;=Rates!$B$9,Rates!$C$7,Rates!$B$7),""))))</f>
        <v/>
      </c>
      <c r="K13" s="16" t="str">
        <f aca="false">IF(J13="","",I13*J13)</f>
        <v/>
      </c>
      <c r="L13" s="17" t="str">
        <f aca="false">IF(A13="","",IF(A13&gt;=Rates!$B$9,"Jul–Dec","Jan–Jun"))</f>
        <v/>
      </c>
    </row>
    <row r="14" customFormat="false" ht="15" hidden="false" customHeight="false" outlineLevel="0" collapsed="false">
      <c r="A14" s="10"/>
      <c r="B14" s="11"/>
      <c r="C14" s="11"/>
      <c r="D14" s="11"/>
      <c r="E14" s="11"/>
      <c r="F14" s="12"/>
      <c r="G14" s="12"/>
      <c r="H14" s="13"/>
      <c r="I14" s="14" t="n">
        <f aca="false">IF(ISNUMBER(H14),H14,IF(AND(ISNUMBER(F14),ISNUMBER(G14)),G14-F14,0))</f>
        <v>0</v>
      </c>
      <c r="J14" s="15" t="str">
        <f aca="false">IF(OR(A14="",B14=""),"",IF(B14="Business",IF(A14&gt;=Rates!$B$9,Rates!$C$5,Rates!$B$5),IF(B14="Medical",IF(A14&gt;=Rates!$B$9,Rates!$C$6,Rates!$B$6),IF(B14="Charity",IF(A14&gt;=Rates!$B$9,Rates!$C$7,Rates!$B$7),""))))</f>
        <v/>
      </c>
      <c r="K14" s="16" t="str">
        <f aca="false">IF(J14="","",I14*J14)</f>
        <v/>
      </c>
      <c r="L14" s="17" t="str">
        <f aca="false">IF(A14="","",IF(A14&gt;=Rates!$B$9,"Jul–Dec","Jan–Jun"))</f>
        <v/>
      </c>
    </row>
    <row r="15" customFormat="false" ht="15" hidden="false" customHeight="false" outlineLevel="0" collapsed="false">
      <c r="A15" s="10"/>
      <c r="B15" s="11"/>
      <c r="C15" s="11"/>
      <c r="D15" s="11"/>
      <c r="E15" s="11"/>
      <c r="F15" s="12"/>
      <c r="G15" s="12"/>
      <c r="H15" s="13"/>
      <c r="I15" s="14" t="n">
        <f aca="false">IF(ISNUMBER(H15),H15,IF(AND(ISNUMBER(F15),ISNUMBER(G15)),G15-F15,0))</f>
        <v>0</v>
      </c>
      <c r="J15" s="15" t="str">
        <f aca="false">IF(OR(A15="",B15=""),"",IF(B15="Business",IF(A15&gt;=Rates!$B$9,Rates!$C$5,Rates!$B$5),IF(B15="Medical",IF(A15&gt;=Rates!$B$9,Rates!$C$6,Rates!$B$6),IF(B15="Charity",IF(A15&gt;=Rates!$B$9,Rates!$C$7,Rates!$B$7),""))))</f>
        <v/>
      </c>
      <c r="K15" s="16" t="str">
        <f aca="false">IF(J15="","",I15*J15)</f>
        <v/>
      </c>
      <c r="L15" s="17" t="str">
        <f aca="false">IF(A15="","",IF(A15&gt;=Rates!$B$9,"Jul–Dec","Jan–Jun"))</f>
        <v/>
      </c>
    </row>
    <row r="16" customFormat="false" ht="15" hidden="false" customHeight="false" outlineLevel="0" collapsed="false">
      <c r="A16" s="10"/>
      <c r="B16" s="11"/>
      <c r="C16" s="11"/>
      <c r="D16" s="11"/>
      <c r="E16" s="11"/>
      <c r="F16" s="12"/>
      <c r="G16" s="12"/>
      <c r="H16" s="13"/>
      <c r="I16" s="14" t="n">
        <f aca="false">IF(ISNUMBER(H16),H16,IF(AND(ISNUMBER(F16),ISNUMBER(G16)),G16-F16,0))</f>
        <v>0</v>
      </c>
      <c r="J16" s="15" t="str">
        <f aca="false">IF(OR(A16="",B16=""),"",IF(B16="Business",IF(A16&gt;=Rates!$B$9,Rates!$C$5,Rates!$B$5),IF(B16="Medical",IF(A16&gt;=Rates!$B$9,Rates!$C$6,Rates!$B$6),IF(B16="Charity",IF(A16&gt;=Rates!$B$9,Rates!$C$7,Rates!$B$7),""))))</f>
        <v/>
      </c>
      <c r="K16" s="16" t="str">
        <f aca="false">IF(J16="","",I16*J16)</f>
        <v/>
      </c>
      <c r="L16" s="17" t="str">
        <f aca="false">IF(A16="","",IF(A16&gt;=Rates!$B$9,"Jul–Dec","Jan–Jun"))</f>
        <v/>
      </c>
    </row>
    <row r="17" customFormat="false" ht="15" hidden="false" customHeight="false" outlineLevel="0" collapsed="false">
      <c r="A17" s="10"/>
      <c r="B17" s="11"/>
      <c r="C17" s="11"/>
      <c r="D17" s="11"/>
      <c r="E17" s="11"/>
      <c r="F17" s="12"/>
      <c r="G17" s="12"/>
      <c r="H17" s="13"/>
      <c r="I17" s="14" t="n">
        <f aca="false">IF(ISNUMBER(H17),H17,IF(AND(ISNUMBER(F17),ISNUMBER(G17)),G17-F17,0))</f>
        <v>0</v>
      </c>
      <c r="J17" s="15" t="str">
        <f aca="false">IF(OR(A17="",B17=""),"",IF(B17="Business",IF(A17&gt;=Rates!$B$9,Rates!$C$5,Rates!$B$5),IF(B17="Medical",IF(A17&gt;=Rates!$B$9,Rates!$C$6,Rates!$B$6),IF(B17="Charity",IF(A17&gt;=Rates!$B$9,Rates!$C$7,Rates!$B$7),""))))</f>
        <v/>
      </c>
      <c r="K17" s="16" t="str">
        <f aca="false">IF(J17="","",I17*J17)</f>
        <v/>
      </c>
      <c r="L17" s="17" t="str">
        <f aca="false">IF(A17="","",IF(A17&gt;=Rates!$B$9,"Jul–Dec","Jan–Jun"))</f>
        <v/>
      </c>
    </row>
    <row r="18" customFormat="false" ht="15" hidden="false" customHeight="false" outlineLevel="0" collapsed="false">
      <c r="A18" s="10"/>
      <c r="B18" s="11"/>
      <c r="C18" s="11"/>
      <c r="D18" s="11"/>
      <c r="E18" s="11"/>
      <c r="F18" s="12"/>
      <c r="G18" s="12"/>
      <c r="H18" s="13"/>
      <c r="I18" s="14" t="n">
        <f aca="false">IF(ISNUMBER(H18),H18,IF(AND(ISNUMBER(F18),ISNUMBER(G18)),G18-F18,0))</f>
        <v>0</v>
      </c>
      <c r="J18" s="15" t="str">
        <f aca="false">IF(OR(A18="",B18=""),"",IF(B18="Business",IF(A18&gt;=Rates!$B$9,Rates!$C$5,Rates!$B$5),IF(B18="Medical",IF(A18&gt;=Rates!$B$9,Rates!$C$6,Rates!$B$6),IF(B18="Charity",IF(A18&gt;=Rates!$B$9,Rates!$C$7,Rates!$B$7),""))))</f>
        <v/>
      </c>
      <c r="K18" s="16" t="str">
        <f aca="false">IF(J18="","",I18*J18)</f>
        <v/>
      </c>
      <c r="L18" s="17" t="str">
        <f aca="false">IF(A18="","",IF(A18&gt;=Rates!$B$9,"Jul–Dec","Jan–Jun"))</f>
        <v/>
      </c>
    </row>
    <row r="19" customFormat="false" ht="15" hidden="false" customHeight="false" outlineLevel="0" collapsed="false">
      <c r="A19" s="10"/>
      <c r="B19" s="11"/>
      <c r="C19" s="11"/>
      <c r="D19" s="11"/>
      <c r="E19" s="11"/>
      <c r="F19" s="12"/>
      <c r="G19" s="12"/>
      <c r="H19" s="13"/>
      <c r="I19" s="14" t="n">
        <f aca="false">IF(ISNUMBER(H19),H19,IF(AND(ISNUMBER(F19),ISNUMBER(G19)),G19-F19,0))</f>
        <v>0</v>
      </c>
      <c r="J19" s="15" t="str">
        <f aca="false">IF(OR(A19="",B19=""),"",IF(B19="Business",IF(A19&gt;=Rates!$B$9,Rates!$C$5,Rates!$B$5),IF(B19="Medical",IF(A19&gt;=Rates!$B$9,Rates!$C$6,Rates!$B$6),IF(B19="Charity",IF(A19&gt;=Rates!$B$9,Rates!$C$7,Rates!$B$7),""))))</f>
        <v/>
      </c>
      <c r="K19" s="16" t="str">
        <f aca="false">IF(J19="","",I19*J19)</f>
        <v/>
      </c>
      <c r="L19" s="17" t="str">
        <f aca="false">IF(A19="","",IF(A19&gt;=Rates!$B$9,"Jul–Dec","Jan–Jun"))</f>
        <v/>
      </c>
    </row>
    <row r="20" customFormat="false" ht="15" hidden="false" customHeight="false" outlineLevel="0" collapsed="false">
      <c r="A20" s="10"/>
      <c r="B20" s="11"/>
      <c r="C20" s="11"/>
      <c r="D20" s="11"/>
      <c r="E20" s="11"/>
      <c r="F20" s="12"/>
      <c r="G20" s="12"/>
      <c r="H20" s="13"/>
      <c r="I20" s="14" t="n">
        <f aca="false">IF(ISNUMBER(H20),H20,IF(AND(ISNUMBER(F20),ISNUMBER(G20)),G20-F20,0))</f>
        <v>0</v>
      </c>
      <c r="J20" s="15" t="str">
        <f aca="false">IF(OR(A20="",B20=""),"",IF(B20="Business",IF(A20&gt;=Rates!$B$9,Rates!$C$5,Rates!$B$5),IF(B20="Medical",IF(A20&gt;=Rates!$B$9,Rates!$C$6,Rates!$B$6),IF(B20="Charity",IF(A20&gt;=Rates!$B$9,Rates!$C$7,Rates!$B$7),""))))</f>
        <v/>
      </c>
      <c r="K20" s="16" t="str">
        <f aca="false">IF(J20="","",I20*J20)</f>
        <v/>
      </c>
      <c r="L20" s="17" t="str">
        <f aca="false">IF(A20="","",IF(A20&gt;=Rates!$B$9,"Jul–Dec","Jan–Jun"))</f>
        <v/>
      </c>
    </row>
    <row r="21" customFormat="false" ht="15" hidden="false" customHeight="false" outlineLevel="0" collapsed="false">
      <c r="A21" s="10"/>
      <c r="B21" s="11"/>
      <c r="C21" s="11"/>
      <c r="D21" s="11"/>
      <c r="E21" s="11"/>
      <c r="F21" s="12"/>
      <c r="G21" s="12"/>
      <c r="H21" s="13"/>
      <c r="I21" s="14" t="n">
        <f aca="false">IF(ISNUMBER(H21),H21,IF(AND(ISNUMBER(F21),ISNUMBER(G21)),G21-F21,0))</f>
        <v>0</v>
      </c>
      <c r="J21" s="15" t="str">
        <f aca="false">IF(OR(A21="",B21=""),"",IF(B21="Business",IF(A21&gt;=Rates!$B$9,Rates!$C$5,Rates!$B$5),IF(B21="Medical",IF(A21&gt;=Rates!$B$9,Rates!$C$6,Rates!$B$6),IF(B21="Charity",IF(A21&gt;=Rates!$B$9,Rates!$C$7,Rates!$B$7),""))))</f>
        <v/>
      </c>
      <c r="K21" s="16" t="str">
        <f aca="false">IF(J21="","",I21*J21)</f>
        <v/>
      </c>
      <c r="L21" s="17" t="str">
        <f aca="false">IF(A21="","",IF(A21&gt;=Rates!$B$9,"Jul–Dec","Jan–Jun"))</f>
        <v/>
      </c>
    </row>
    <row r="22" customFormat="false" ht="15" hidden="false" customHeight="false" outlineLevel="0" collapsed="false">
      <c r="A22" s="10"/>
      <c r="B22" s="11"/>
      <c r="C22" s="11"/>
      <c r="D22" s="11"/>
      <c r="E22" s="11"/>
      <c r="F22" s="12"/>
      <c r="G22" s="12"/>
      <c r="H22" s="13"/>
      <c r="I22" s="14" t="n">
        <f aca="false">IF(ISNUMBER(H22),H22,IF(AND(ISNUMBER(F22),ISNUMBER(G22)),G22-F22,0))</f>
        <v>0</v>
      </c>
      <c r="J22" s="15" t="str">
        <f aca="false">IF(OR(A22="",B22=""),"",IF(B22="Business",IF(A22&gt;=Rates!$B$9,Rates!$C$5,Rates!$B$5),IF(B22="Medical",IF(A22&gt;=Rates!$B$9,Rates!$C$6,Rates!$B$6),IF(B22="Charity",IF(A22&gt;=Rates!$B$9,Rates!$C$7,Rates!$B$7),""))))</f>
        <v/>
      </c>
      <c r="K22" s="16" t="str">
        <f aca="false">IF(J22="","",I22*J22)</f>
        <v/>
      </c>
      <c r="L22" s="17" t="str">
        <f aca="false">IF(A22="","",IF(A22&gt;=Rates!$B$9,"Jul–Dec","Jan–Jun"))</f>
        <v/>
      </c>
    </row>
    <row r="23" customFormat="false" ht="15" hidden="false" customHeight="false" outlineLevel="0" collapsed="false">
      <c r="A23" s="10"/>
      <c r="B23" s="11"/>
      <c r="C23" s="11"/>
      <c r="D23" s="11"/>
      <c r="E23" s="11"/>
      <c r="F23" s="12"/>
      <c r="G23" s="12"/>
      <c r="H23" s="13"/>
      <c r="I23" s="14" t="n">
        <f aca="false">IF(ISNUMBER(H23),H23,IF(AND(ISNUMBER(F23),ISNUMBER(G23)),G23-F23,0))</f>
        <v>0</v>
      </c>
      <c r="J23" s="15" t="str">
        <f aca="false">IF(OR(A23="",B23=""),"",IF(B23="Business",IF(A23&gt;=Rates!$B$9,Rates!$C$5,Rates!$B$5),IF(B23="Medical",IF(A23&gt;=Rates!$B$9,Rates!$C$6,Rates!$B$6),IF(B23="Charity",IF(A23&gt;=Rates!$B$9,Rates!$C$7,Rates!$B$7),""))))</f>
        <v/>
      </c>
      <c r="K23" s="16" t="str">
        <f aca="false">IF(J23="","",I23*J23)</f>
        <v/>
      </c>
      <c r="L23" s="17" t="str">
        <f aca="false">IF(A23="","",IF(A23&gt;=Rates!$B$9,"Jul–Dec","Jan–Jun"))</f>
        <v/>
      </c>
    </row>
    <row r="24" customFormat="false" ht="15" hidden="false" customHeight="false" outlineLevel="0" collapsed="false">
      <c r="A24" s="10"/>
      <c r="B24" s="11"/>
      <c r="C24" s="11"/>
      <c r="D24" s="11"/>
      <c r="E24" s="11"/>
      <c r="F24" s="12"/>
      <c r="G24" s="12"/>
      <c r="H24" s="13"/>
      <c r="I24" s="14" t="n">
        <f aca="false">IF(ISNUMBER(H24),H24,IF(AND(ISNUMBER(F24),ISNUMBER(G24)),G24-F24,0))</f>
        <v>0</v>
      </c>
      <c r="J24" s="15" t="str">
        <f aca="false">IF(OR(A24="",B24=""),"",IF(B24="Business",IF(A24&gt;=Rates!$B$9,Rates!$C$5,Rates!$B$5),IF(B24="Medical",IF(A24&gt;=Rates!$B$9,Rates!$C$6,Rates!$B$6),IF(B24="Charity",IF(A24&gt;=Rates!$B$9,Rates!$C$7,Rates!$B$7),""))))</f>
        <v/>
      </c>
      <c r="K24" s="16" t="str">
        <f aca="false">IF(J24="","",I24*J24)</f>
        <v/>
      </c>
      <c r="L24" s="17" t="str">
        <f aca="false">IF(A24="","",IF(A24&gt;=Rates!$B$9,"Jul–Dec","Jan–Jun"))</f>
        <v/>
      </c>
    </row>
    <row r="25" customFormat="false" ht="15" hidden="false" customHeight="false" outlineLevel="0" collapsed="false">
      <c r="A25" s="10"/>
      <c r="B25" s="11"/>
      <c r="C25" s="11"/>
      <c r="D25" s="11"/>
      <c r="E25" s="11"/>
      <c r="F25" s="12"/>
      <c r="G25" s="12"/>
      <c r="H25" s="13"/>
      <c r="I25" s="14" t="n">
        <f aca="false">IF(ISNUMBER(H25),H25,IF(AND(ISNUMBER(F25),ISNUMBER(G25)),G25-F25,0))</f>
        <v>0</v>
      </c>
      <c r="J25" s="15" t="str">
        <f aca="false">IF(OR(A25="",B25=""),"",IF(B25="Business",IF(A25&gt;=Rates!$B$9,Rates!$C$5,Rates!$B$5),IF(B25="Medical",IF(A25&gt;=Rates!$B$9,Rates!$C$6,Rates!$B$6),IF(B25="Charity",IF(A25&gt;=Rates!$B$9,Rates!$C$7,Rates!$B$7),""))))</f>
        <v/>
      </c>
      <c r="K25" s="16" t="str">
        <f aca="false">IF(J25="","",I25*J25)</f>
        <v/>
      </c>
      <c r="L25" s="17" t="str">
        <f aca="false">IF(A25="","",IF(A25&gt;=Rates!$B$9,"Jul–Dec","Jan–Jun"))</f>
        <v/>
      </c>
    </row>
    <row r="26" customFormat="false" ht="15" hidden="false" customHeight="false" outlineLevel="0" collapsed="false">
      <c r="A26" s="10"/>
      <c r="B26" s="11"/>
      <c r="C26" s="11"/>
      <c r="D26" s="11"/>
      <c r="E26" s="11"/>
      <c r="F26" s="12"/>
      <c r="G26" s="12"/>
      <c r="H26" s="13"/>
      <c r="I26" s="14" t="n">
        <f aca="false">IF(ISNUMBER(H26),H26,IF(AND(ISNUMBER(F26),ISNUMBER(G26)),G26-F26,0))</f>
        <v>0</v>
      </c>
      <c r="J26" s="15" t="str">
        <f aca="false">IF(OR(A26="",B26=""),"",IF(B26="Business",IF(A26&gt;=Rates!$B$9,Rates!$C$5,Rates!$B$5),IF(B26="Medical",IF(A26&gt;=Rates!$B$9,Rates!$C$6,Rates!$B$6),IF(B26="Charity",IF(A26&gt;=Rates!$B$9,Rates!$C$7,Rates!$B$7),""))))</f>
        <v/>
      </c>
      <c r="K26" s="16" t="str">
        <f aca="false">IF(J26="","",I26*J26)</f>
        <v/>
      </c>
      <c r="L26" s="17" t="str">
        <f aca="false">IF(A26="","",IF(A26&gt;=Rates!$B$9,"Jul–Dec","Jan–Jun"))</f>
        <v/>
      </c>
    </row>
    <row r="27" customFormat="false" ht="15" hidden="false" customHeight="false" outlineLevel="0" collapsed="false">
      <c r="A27" s="10"/>
      <c r="B27" s="11"/>
      <c r="C27" s="11"/>
      <c r="D27" s="11"/>
      <c r="E27" s="11"/>
      <c r="F27" s="12"/>
      <c r="G27" s="12"/>
      <c r="H27" s="13"/>
      <c r="I27" s="14" t="n">
        <f aca="false">IF(ISNUMBER(H27),H27,IF(AND(ISNUMBER(F27),ISNUMBER(G27)),G27-F27,0))</f>
        <v>0</v>
      </c>
      <c r="J27" s="15" t="str">
        <f aca="false">IF(OR(A27="",B27=""),"",IF(B27="Business",IF(A27&gt;=Rates!$B$9,Rates!$C$5,Rates!$B$5),IF(B27="Medical",IF(A27&gt;=Rates!$B$9,Rates!$C$6,Rates!$B$6),IF(B27="Charity",IF(A27&gt;=Rates!$B$9,Rates!$C$7,Rates!$B$7),""))))</f>
        <v/>
      </c>
      <c r="K27" s="16" t="str">
        <f aca="false">IF(J27="","",I27*J27)</f>
        <v/>
      </c>
      <c r="L27" s="17" t="str">
        <f aca="false">IF(A27="","",IF(A27&gt;=Rates!$B$9,"Jul–Dec","Jan–Jun"))</f>
        <v/>
      </c>
    </row>
    <row r="28" customFormat="false" ht="15" hidden="false" customHeight="false" outlineLevel="0" collapsed="false">
      <c r="A28" s="10"/>
      <c r="B28" s="11"/>
      <c r="C28" s="11"/>
      <c r="D28" s="11"/>
      <c r="E28" s="11"/>
      <c r="F28" s="12"/>
      <c r="G28" s="12"/>
      <c r="H28" s="13"/>
      <c r="I28" s="14" t="n">
        <f aca="false">IF(ISNUMBER(H28),H28,IF(AND(ISNUMBER(F28),ISNUMBER(G28)),G28-F28,0))</f>
        <v>0</v>
      </c>
      <c r="J28" s="15" t="str">
        <f aca="false">IF(OR(A28="",B28=""),"",IF(B28="Business",IF(A28&gt;=Rates!$B$9,Rates!$C$5,Rates!$B$5),IF(B28="Medical",IF(A28&gt;=Rates!$B$9,Rates!$C$6,Rates!$B$6),IF(B28="Charity",IF(A28&gt;=Rates!$B$9,Rates!$C$7,Rates!$B$7),""))))</f>
        <v/>
      </c>
      <c r="K28" s="16" t="str">
        <f aca="false">IF(J28="","",I28*J28)</f>
        <v/>
      </c>
      <c r="L28" s="17" t="str">
        <f aca="false">IF(A28="","",IF(A28&gt;=Rates!$B$9,"Jul–Dec","Jan–Jun"))</f>
        <v/>
      </c>
    </row>
    <row r="29" customFormat="false" ht="15" hidden="false" customHeight="false" outlineLevel="0" collapsed="false">
      <c r="A29" s="10"/>
      <c r="B29" s="11"/>
      <c r="C29" s="11"/>
      <c r="D29" s="11"/>
      <c r="E29" s="11"/>
      <c r="F29" s="12"/>
      <c r="G29" s="12"/>
      <c r="H29" s="13"/>
      <c r="I29" s="14" t="n">
        <f aca="false">IF(ISNUMBER(H29),H29,IF(AND(ISNUMBER(F29),ISNUMBER(G29)),G29-F29,0))</f>
        <v>0</v>
      </c>
      <c r="J29" s="15" t="str">
        <f aca="false">IF(OR(A29="",B29=""),"",IF(B29="Business",IF(A29&gt;=Rates!$B$9,Rates!$C$5,Rates!$B$5),IF(B29="Medical",IF(A29&gt;=Rates!$B$9,Rates!$C$6,Rates!$B$6),IF(B29="Charity",IF(A29&gt;=Rates!$B$9,Rates!$C$7,Rates!$B$7),""))))</f>
        <v/>
      </c>
      <c r="K29" s="16" t="str">
        <f aca="false">IF(J29="","",I29*J29)</f>
        <v/>
      </c>
      <c r="L29" s="17" t="str">
        <f aca="false">IF(A29="","",IF(A29&gt;=Rates!$B$9,"Jul–Dec","Jan–Jun"))</f>
        <v/>
      </c>
    </row>
    <row r="30" customFormat="false" ht="15" hidden="false" customHeight="false" outlineLevel="0" collapsed="false">
      <c r="A30" s="10"/>
      <c r="B30" s="11"/>
      <c r="C30" s="11"/>
      <c r="D30" s="11"/>
      <c r="E30" s="11"/>
      <c r="F30" s="12"/>
      <c r="G30" s="12"/>
      <c r="H30" s="13"/>
      <c r="I30" s="14" t="n">
        <f aca="false">IF(ISNUMBER(H30),H30,IF(AND(ISNUMBER(F30),ISNUMBER(G30)),G30-F30,0))</f>
        <v>0</v>
      </c>
      <c r="J30" s="15" t="str">
        <f aca="false">IF(OR(A30="",B30=""),"",IF(B30="Business",IF(A30&gt;=Rates!$B$9,Rates!$C$5,Rates!$B$5),IF(B30="Medical",IF(A30&gt;=Rates!$B$9,Rates!$C$6,Rates!$B$6),IF(B30="Charity",IF(A30&gt;=Rates!$B$9,Rates!$C$7,Rates!$B$7),""))))</f>
        <v/>
      </c>
      <c r="K30" s="16" t="str">
        <f aca="false">IF(J30="","",I30*J30)</f>
        <v/>
      </c>
      <c r="L30" s="17" t="str">
        <f aca="false">IF(A30="","",IF(A30&gt;=Rates!$B$9,"Jul–Dec","Jan–Jun"))</f>
        <v/>
      </c>
    </row>
    <row r="31" customFormat="false" ht="15" hidden="false" customHeight="false" outlineLevel="0" collapsed="false">
      <c r="A31" s="10"/>
      <c r="B31" s="11"/>
      <c r="C31" s="11"/>
      <c r="D31" s="11"/>
      <c r="E31" s="11"/>
      <c r="F31" s="12"/>
      <c r="G31" s="12"/>
      <c r="H31" s="13"/>
      <c r="I31" s="14" t="n">
        <f aca="false">IF(ISNUMBER(H31),H31,IF(AND(ISNUMBER(F31),ISNUMBER(G31)),G31-F31,0))</f>
        <v>0</v>
      </c>
      <c r="J31" s="15" t="str">
        <f aca="false">IF(OR(A31="",B31=""),"",IF(B31="Business",IF(A31&gt;=Rates!$B$9,Rates!$C$5,Rates!$B$5),IF(B31="Medical",IF(A31&gt;=Rates!$B$9,Rates!$C$6,Rates!$B$6),IF(B31="Charity",IF(A31&gt;=Rates!$B$9,Rates!$C$7,Rates!$B$7),""))))</f>
        <v/>
      </c>
      <c r="K31" s="16" t="str">
        <f aca="false">IF(J31="","",I31*J31)</f>
        <v/>
      </c>
      <c r="L31" s="17" t="str">
        <f aca="false">IF(A31="","",IF(A31&gt;=Rates!$B$9,"Jul–Dec","Jan–Jun"))</f>
        <v/>
      </c>
    </row>
    <row r="32" customFormat="false" ht="15" hidden="false" customHeight="false" outlineLevel="0" collapsed="false">
      <c r="A32" s="10"/>
      <c r="B32" s="11"/>
      <c r="C32" s="11"/>
      <c r="D32" s="11"/>
      <c r="E32" s="11"/>
      <c r="F32" s="12"/>
      <c r="G32" s="12"/>
      <c r="H32" s="13"/>
      <c r="I32" s="14" t="n">
        <f aca="false">IF(ISNUMBER(H32),H32,IF(AND(ISNUMBER(F32),ISNUMBER(G32)),G32-F32,0))</f>
        <v>0</v>
      </c>
      <c r="J32" s="15" t="str">
        <f aca="false">IF(OR(A32="",B32=""),"",IF(B32="Business",IF(A32&gt;=Rates!$B$9,Rates!$C$5,Rates!$B$5),IF(B32="Medical",IF(A32&gt;=Rates!$B$9,Rates!$C$6,Rates!$B$6),IF(B32="Charity",IF(A32&gt;=Rates!$B$9,Rates!$C$7,Rates!$B$7),""))))</f>
        <v/>
      </c>
      <c r="K32" s="16" t="str">
        <f aca="false">IF(J32="","",I32*J32)</f>
        <v/>
      </c>
      <c r="L32" s="17" t="str">
        <f aca="false">IF(A32="","",IF(A32&gt;=Rates!$B$9,"Jul–Dec","Jan–Jun"))</f>
        <v/>
      </c>
    </row>
    <row r="33" customFormat="false" ht="15" hidden="false" customHeight="false" outlineLevel="0" collapsed="false">
      <c r="A33" s="10"/>
      <c r="B33" s="11"/>
      <c r="C33" s="11"/>
      <c r="D33" s="11"/>
      <c r="E33" s="11"/>
      <c r="F33" s="12"/>
      <c r="G33" s="12"/>
      <c r="H33" s="13"/>
      <c r="I33" s="14" t="n">
        <f aca="false">IF(ISNUMBER(H33),H33,IF(AND(ISNUMBER(F33),ISNUMBER(G33)),G33-F33,0))</f>
        <v>0</v>
      </c>
      <c r="J33" s="15" t="str">
        <f aca="false">IF(OR(A33="",B33=""),"",IF(B33="Business",IF(A33&gt;=Rates!$B$9,Rates!$C$5,Rates!$B$5),IF(B33="Medical",IF(A33&gt;=Rates!$B$9,Rates!$C$6,Rates!$B$6),IF(B33="Charity",IF(A33&gt;=Rates!$B$9,Rates!$C$7,Rates!$B$7),""))))</f>
        <v/>
      </c>
      <c r="K33" s="16" t="str">
        <f aca="false">IF(J33="","",I33*J33)</f>
        <v/>
      </c>
      <c r="L33" s="17" t="str">
        <f aca="false">IF(A33="","",IF(A33&gt;=Rates!$B$9,"Jul–Dec","Jan–Jun"))</f>
        <v/>
      </c>
    </row>
    <row r="34" customFormat="false" ht="15" hidden="false" customHeight="false" outlineLevel="0" collapsed="false">
      <c r="A34" s="10"/>
      <c r="B34" s="11"/>
      <c r="C34" s="11"/>
      <c r="D34" s="11"/>
      <c r="E34" s="11"/>
      <c r="F34" s="12"/>
      <c r="G34" s="12"/>
      <c r="H34" s="13"/>
      <c r="I34" s="14" t="n">
        <f aca="false">IF(ISNUMBER(H34),H34,IF(AND(ISNUMBER(F34),ISNUMBER(G34)),G34-F34,0))</f>
        <v>0</v>
      </c>
      <c r="J34" s="15" t="str">
        <f aca="false">IF(OR(A34="",B34=""),"",IF(B34="Business",IF(A34&gt;=Rates!$B$9,Rates!$C$5,Rates!$B$5),IF(B34="Medical",IF(A34&gt;=Rates!$B$9,Rates!$C$6,Rates!$B$6),IF(B34="Charity",IF(A34&gt;=Rates!$B$9,Rates!$C$7,Rates!$B$7),""))))</f>
        <v/>
      </c>
      <c r="K34" s="16" t="str">
        <f aca="false">IF(J34="","",I34*J34)</f>
        <v/>
      </c>
      <c r="L34" s="17" t="str">
        <f aca="false">IF(A34="","",IF(A34&gt;=Rates!$B$9,"Jul–Dec","Jan–Jun"))</f>
        <v/>
      </c>
    </row>
    <row r="35" customFormat="false" ht="15" hidden="false" customHeight="false" outlineLevel="0" collapsed="false">
      <c r="A35" s="10"/>
      <c r="B35" s="11"/>
      <c r="C35" s="11"/>
      <c r="D35" s="11"/>
      <c r="E35" s="11"/>
      <c r="F35" s="12"/>
      <c r="G35" s="12"/>
      <c r="H35" s="13"/>
      <c r="I35" s="14" t="n">
        <f aca="false">IF(ISNUMBER(H35),H35,IF(AND(ISNUMBER(F35),ISNUMBER(G35)),G35-F35,0))</f>
        <v>0</v>
      </c>
      <c r="J35" s="15" t="str">
        <f aca="false">IF(OR(A35="",B35=""),"",IF(B35="Business",IF(A35&gt;=Rates!$B$9,Rates!$C$5,Rates!$B$5),IF(B35="Medical",IF(A35&gt;=Rates!$B$9,Rates!$C$6,Rates!$B$6),IF(B35="Charity",IF(A35&gt;=Rates!$B$9,Rates!$C$7,Rates!$B$7),""))))</f>
        <v/>
      </c>
      <c r="K35" s="16" t="str">
        <f aca="false">IF(J35="","",I35*J35)</f>
        <v/>
      </c>
      <c r="L35" s="17" t="str">
        <f aca="false">IF(A35="","",IF(A35&gt;=Rates!$B$9,"Jul–Dec","Jan–Jun"))</f>
        <v/>
      </c>
    </row>
    <row r="36" customFormat="false" ht="15" hidden="false" customHeight="false" outlineLevel="0" collapsed="false">
      <c r="A36" s="10"/>
      <c r="B36" s="11"/>
      <c r="C36" s="11"/>
      <c r="D36" s="11"/>
      <c r="E36" s="11"/>
      <c r="F36" s="12"/>
      <c r="G36" s="12"/>
      <c r="H36" s="13"/>
      <c r="I36" s="14" t="n">
        <f aca="false">IF(ISNUMBER(H36),H36,IF(AND(ISNUMBER(F36),ISNUMBER(G36)),G36-F36,0))</f>
        <v>0</v>
      </c>
      <c r="J36" s="15" t="str">
        <f aca="false">IF(OR(A36="",B36=""),"",IF(B36="Business",IF(A36&gt;=Rates!$B$9,Rates!$C$5,Rates!$B$5),IF(B36="Medical",IF(A36&gt;=Rates!$B$9,Rates!$C$6,Rates!$B$6),IF(B36="Charity",IF(A36&gt;=Rates!$B$9,Rates!$C$7,Rates!$B$7),""))))</f>
        <v/>
      </c>
      <c r="K36" s="16" t="str">
        <f aca="false">IF(J36="","",I36*J36)</f>
        <v/>
      </c>
      <c r="L36" s="17" t="str">
        <f aca="false">IF(A36="","",IF(A36&gt;=Rates!$B$9,"Jul–Dec","Jan–Jun"))</f>
        <v/>
      </c>
    </row>
    <row r="37" customFormat="false" ht="15" hidden="false" customHeight="false" outlineLevel="0" collapsed="false">
      <c r="A37" s="10"/>
      <c r="B37" s="11"/>
      <c r="C37" s="11"/>
      <c r="D37" s="11"/>
      <c r="E37" s="11"/>
      <c r="F37" s="12"/>
      <c r="G37" s="12"/>
      <c r="H37" s="13"/>
      <c r="I37" s="14" t="n">
        <f aca="false">IF(ISNUMBER(H37),H37,IF(AND(ISNUMBER(F37),ISNUMBER(G37)),G37-F37,0))</f>
        <v>0</v>
      </c>
      <c r="J37" s="15" t="str">
        <f aca="false">IF(OR(A37="",B37=""),"",IF(B37="Business",IF(A37&gt;=Rates!$B$9,Rates!$C$5,Rates!$B$5),IF(B37="Medical",IF(A37&gt;=Rates!$B$9,Rates!$C$6,Rates!$B$6),IF(B37="Charity",IF(A37&gt;=Rates!$B$9,Rates!$C$7,Rates!$B$7),""))))</f>
        <v/>
      </c>
      <c r="K37" s="16" t="str">
        <f aca="false">IF(J37="","",I37*J37)</f>
        <v/>
      </c>
      <c r="L37" s="17" t="str">
        <f aca="false">IF(A37="","",IF(A37&gt;=Rates!$B$9,"Jul–Dec","Jan–Jun"))</f>
        <v/>
      </c>
    </row>
    <row r="38" customFormat="false" ht="15" hidden="false" customHeight="false" outlineLevel="0" collapsed="false">
      <c r="A38" s="10"/>
      <c r="B38" s="11"/>
      <c r="C38" s="11"/>
      <c r="D38" s="11"/>
      <c r="E38" s="11"/>
      <c r="F38" s="12"/>
      <c r="G38" s="12"/>
      <c r="H38" s="13"/>
      <c r="I38" s="14" t="n">
        <f aca="false">IF(ISNUMBER(H38),H38,IF(AND(ISNUMBER(F38),ISNUMBER(G38)),G38-F38,0))</f>
        <v>0</v>
      </c>
      <c r="J38" s="15" t="str">
        <f aca="false">IF(OR(A38="",B38=""),"",IF(B38="Business",IF(A38&gt;=Rates!$B$9,Rates!$C$5,Rates!$B$5),IF(B38="Medical",IF(A38&gt;=Rates!$B$9,Rates!$C$6,Rates!$B$6),IF(B38="Charity",IF(A38&gt;=Rates!$B$9,Rates!$C$7,Rates!$B$7),""))))</f>
        <v/>
      </c>
      <c r="K38" s="16" t="str">
        <f aca="false">IF(J38="","",I38*J38)</f>
        <v/>
      </c>
      <c r="L38" s="17" t="str">
        <f aca="false">IF(A38="","",IF(A38&gt;=Rates!$B$9,"Jul–Dec","Jan–Jun"))</f>
        <v/>
      </c>
    </row>
    <row r="39" customFormat="false" ht="15" hidden="false" customHeight="false" outlineLevel="0" collapsed="false">
      <c r="A39" s="10"/>
      <c r="B39" s="11"/>
      <c r="C39" s="11"/>
      <c r="D39" s="11"/>
      <c r="E39" s="11"/>
      <c r="F39" s="12"/>
      <c r="G39" s="12"/>
      <c r="H39" s="13"/>
      <c r="I39" s="14" t="n">
        <f aca="false">IF(ISNUMBER(H39),H39,IF(AND(ISNUMBER(F39),ISNUMBER(G39)),G39-F39,0))</f>
        <v>0</v>
      </c>
      <c r="J39" s="15" t="str">
        <f aca="false">IF(OR(A39="",B39=""),"",IF(B39="Business",IF(A39&gt;=Rates!$B$9,Rates!$C$5,Rates!$B$5),IF(B39="Medical",IF(A39&gt;=Rates!$B$9,Rates!$C$6,Rates!$B$6),IF(B39="Charity",IF(A39&gt;=Rates!$B$9,Rates!$C$7,Rates!$B$7),""))))</f>
        <v/>
      </c>
      <c r="K39" s="16" t="str">
        <f aca="false">IF(J39="","",I39*J39)</f>
        <v/>
      </c>
      <c r="L39" s="17" t="str">
        <f aca="false">IF(A39="","",IF(A39&gt;=Rates!$B$9,"Jul–Dec","Jan–Jun"))</f>
        <v/>
      </c>
    </row>
    <row r="40" customFormat="false" ht="15" hidden="false" customHeight="false" outlineLevel="0" collapsed="false">
      <c r="A40" s="10"/>
      <c r="B40" s="11"/>
      <c r="C40" s="11"/>
      <c r="D40" s="11"/>
      <c r="E40" s="11"/>
      <c r="F40" s="12"/>
      <c r="G40" s="12"/>
      <c r="H40" s="13"/>
      <c r="I40" s="14" t="n">
        <f aca="false">IF(ISNUMBER(H40),H40,IF(AND(ISNUMBER(F40),ISNUMBER(G40)),G40-F40,0))</f>
        <v>0</v>
      </c>
      <c r="J40" s="15" t="str">
        <f aca="false">IF(OR(A40="",B40=""),"",IF(B40="Business",IF(A40&gt;=Rates!$B$9,Rates!$C$5,Rates!$B$5),IF(B40="Medical",IF(A40&gt;=Rates!$B$9,Rates!$C$6,Rates!$B$6),IF(B40="Charity",IF(A40&gt;=Rates!$B$9,Rates!$C$7,Rates!$B$7),""))))</f>
        <v/>
      </c>
      <c r="K40" s="16" t="str">
        <f aca="false">IF(J40="","",I40*J40)</f>
        <v/>
      </c>
      <c r="L40" s="17" t="str">
        <f aca="false">IF(A40="","",IF(A40&gt;=Rates!$B$9,"Jul–Dec","Jan–Jun"))</f>
        <v/>
      </c>
    </row>
    <row r="41" customFormat="false" ht="15" hidden="false" customHeight="false" outlineLevel="0" collapsed="false">
      <c r="A41" s="10"/>
      <c r="B41" s="11"/>
      <c r="C41" s="11"/>
      <c r="D41" s="11"/>
      <c r="E41" s="11"/>
      <c r="F41" s="12"/>
      <c r="G41" s="12"/>
      <c r="H41" s="13"/>
      <c r="I41" s="14" t="n">
        <f aca="false">IF(ISNUMBER(H41),H41,IF(AND(ISNUMBER(F41),ISNUMBER(G41)),G41-F41,0))</f>
        <v>0</v>
      </c>
      <c r="J41" s="15" t="str">
        <f aca="false">IF(OR(A41="",B41=""),"",IF(B41="Business",IF(A41&gt;=Rates!$B$9,Rates!$C$5,Rates!$B$5),IF(B41="Medical",IF(A41&gt;=Rates!$B$9,Rates!$C$6,Rates!$B$6),IF(B41="Charity",IF(A41&gt;=Rates!$B$9,Rates!$C$7,Rates!$B$7),""))))</f>
        <v/>
      </c>
      <c r="K41" s="16" t="str">
        <f aca="false">IF(J41="","",I41*J41)</f>
        <v/>
      </c>
      <c r="L41" s="17" t="str">
        <f aca="false">IF(A41="","",IF(A41&gt;=Rates!$B$9,"Jul–Dec","Jan–Jun"))</f>
        <v/>
      </c>
    </row>
    <row r="42" customFormat="false" ht="15" hidden="false" customHeight="false" outlineLevel="0" collapsed="false">
      <c r="A42" s="10"/>
      <c r="B42" s="11"/>
      <c r="C42" s="11"/>
      <c r="D42" s="11"/>
      <c r="E42" s="11"/>
      <c r="F42" s="12"/>
      <c r="G42" s="12"/>
      <c r="H42" s="13"/>
      <c r="I42" s="14" t="n">
        <f aca="false">IF(ISNUMBER(H42),H42,IF(AND(ISNUMBER(F42),ISNUMBER(G42)),G42-F42,0))</f>
        <v>0</v>
      </c>
      <c r="J42" s="15" t="str">
        <f aca="false">IF(OR(A42="",B42=""),"",IF(B42="Business",IF(A42&gt;=Rates!$B$9,Rates!$C$5,Rates!$B$5),IF(B42="Medical",IF(A42&gt;=Rates!$B$9,Rates!$C$6,Rates!$B$6),IF(B42="Charity",IF(A42&gt;=Rates!$B$9,Rates!$C$7,Rates!$B$7),""))))</f>
        <v/>
      </c>
      <c r="K42" s="16" t="str">
        <f aca="false">IF(J42="","",I42*J42)</f>
        <v/>
      </c>
      <c r="L42" s="17" t="str">
        <f aca="false">IF(A42="","",IF(A42&gt;=Rates!$B$9,"Jul–Dec","Jan–Jun"))</f>
        <v/>
      </c>
    </row>
    <row r="43" customFormat="false" ht="15" hidden="false" customHeight="false" outlineLevel="0" collapsed="false">
      <c r="A43" s="10"/>
      <c r="B43" s="11"/>
      <c r="C43" s="11"/>
      <c r="D43" s="11"/>
      <c r="E43" s="11"/>
      <c r="F43" s="12"/>
      <c r="G43" s="12"/>
      <c r="H43" s="13"/>
      <c r="I43" s="14" t="n">
        <f aca="false">IF(ISNUMBER(H43),H43,IF(AND(ISNUMBER(F43),ISNUMBER(G43)),G43-F43,0))</f>
        <v>0</v>
      </c>
      <c r="J43" s="15" t="str">
        <f aca="false">IF(OR(A43="",B43=""),"",IF(B43="Business",IF(A43&gt;=Rates!$B$9,Rates!$C$5,Rates!$B$5),IF(B43="Medical",IF(A43&gt;=Rates!$B$9,Rates!$C$6,Rates!$B$6),IF(B43="Charity",IF(A43&gt;=Rates!$B$9,Rates!$C$7,Rates!$B$7),""))))</f>
        <v/>
      </c>
      <c r="K43" s="16" t="str">
        <f aca="false">IF(J43="","",I43*J43)</f>
        <v/>
      </c>
      <c r="L43" s="17" t="str">
        <f aca="false">IF(A43="","",IF(A43&gt;=Rates!$B$9,"Jul–Dec","Jan–Jun"))</f>
        <v/>
      </c>
    </row>
    <row r="44" customFormat="false" ht="15" hidden="false" customHeight="false" outlineLevel="0" collapsed="false">
      <c r="A44" s="10"/>
      <c r="B44" s="11"/>
      <c r="C44" s="11"/>
      <c r="D44" s="11"/>
      <c r="E44" s="11"/>
      <c r="F44" s="12"/>
      <c r="G44" s="12"/>
      <c r="H44" s="13"/>
      <c r="I44" s="14" t="n">
        <f aca="false">IF(ISNUMBER(H44),H44,IF(AND(ISNUMBER(F44),ISNUMBER(G44)),G44-F44,0))</f>
        <v>0</v>
      </c>
      <c r="J44" s="15" t="str">
        <f aca="false">IF(OR(A44="",B44=""),"",IF(B44="Business",IF(A44&gt;=Rates!$B$9,Rates!$C$5,Rates!$B$5),IF(B44="Medical",IF(A44&gt;=Rates!$B$9,Rates!$C$6,Rates!$B$6),IF(B44="Charity",IF(A44&gt;=Rates!$B$9,Rates!$C$7,Rates!$B$7),""))))</f>
        <v/>
      </c>
      <c r="K44" s="16" t="str">
        <f aca="false">IF(J44="","",I44*J44)</f>
        <v/>
      </c>
      <c r="L44" s="17" t="str">
        <f aca="false">IF(A44="","",IF(A44&gt;=Rates!$B$9,"Jul–Dec","Jan–Jun"))</f>
        <v/>
      </c>
    </row>
    <row r="45" customFormat="false" ht="15" hidden="false" customHeight="false" outlineLevel="0" collapsed="false">
      <c r="A45" s="10"/>
      <c r="B45" s="11"/>
      <c r="C45" s="11"/>
      <c r="D45" s="11"/>
      <c r="E45" s="11"/>
      <c r="F45" s="12"/>
      <c r="G45" s="12"/>
      <c r="H45" s="13"/>
      <c r="I45" s="14" t="n">
        <f aca="false">IF(ISNUMBER(H45),H45,IF(AND(ISNUMBER(F45),ISNUMBER(G45)),G45-F45,0))</f>
        <v>0</v>
      </c>
      <c r="J45" s="15" t="str">
        <f aca="false">IF(OR(A45="",B45=""),"",IF(B45="Business",IF(A45&gt;=Rates!$B$9,Rates!$C$5,Rates!$B$5),IF(B45="Medical",IF(A45&gt;=Rates!$B$9,Rates!$C$6,Rates!$B$6),IF(B45="Charity",IF(A45&gt;=Rates!$B$9,Rates!$C$7,Rates!$B$7),""))))</f>
        <v/>
      </c>
      <c r="K45" s="16" t="str">
        <f aca="false">IF(J45="","",I45*J45)</f>
        <v/>
      </c>
      <c r="L45" s="17" t="str">
        <f aca="false">IF(A45="","",IF(A45&gt;=Rates!$B$9,"Jul–Dec","Jan–Jun"))</f>
        <v/>
      </c>
    </row>
    <row r="46" customFormat="false" ht="15" hidden="false" customHeight="false" outlineLevel="0" collapsed="false">
      <c r="A46" s="10"/>
      <c r="B46" s="11"/>
      <c r="C46" s="11"/>
      <c r="D46" s="11"/>
      <c r="E46" s="11"/>
      <c r="F46" s="12"/>
      <c r="G46" s="12"/>
      <c r="H46" s="13"/>
      <c r="I46" s="14" t="n">
        <f aca="false">IF(ISNUMBER(H46),H46,IF(AND(ISNUMBER(F46),ISNUMBER(G46)),G46-F46,0))</f>
        <v>0</v>
      </c>
      <c r="J46" s="15" t="str">
        <f aca="false">IF(OR(A46="",B46=""),"",IF(B46="Business",IF(A46&gt;=Rates!$B$9,Rates!$C$5,Rates!$B$5),IF(B46="Medical",IF(A46&gt;=Rates!$B$9,Rates!$C$6,Rates!$B$6),IF(B46="Charity",IF(A46&gt;=Rates!$B$9,Rates!$C$7,Rates!$B$7),""))))</f>
        <v/>
      </c>
      <c r="K46" s="16" t="str">
        <f aca="false">IF(J46="","",I46*J46)</f>
        <v/>
      </c>
      <c r="L46" s="17" t="str">
        <f aca="false">IF(A46="","",IF(A46&gt;=Rates!$B$9,"Jul–Dec","Jan–Jun"))</f>
        <v/>
      </c>
    </row>
    <row r="47" customFormat="false" ht="15" hidden="false" customHeight="false" outlineLevel="0" collapsed="false">
      <c r="A47" s="10"/>
      <c r="B47" s="11"/>
      <c r="C47" s="11"/>
      <c r="D47" s="11"/>
      <c r="E47" s="11"/>
      <c r="F47" s="12"/>
      <c r="G47" s="12"/>
      <c r="H47" s="13"/>
      <c r="I47" s="14" t="n">
        <f aca="false">IF(ISNUMBER(H47),H47,IF(AND(ISNUMBER(F47),ISNUMBER(G47)),G47-F47,0))</f>
        <v>0</v>
      </c>
      <c r="J47" s="15" t="str">
        <f aca="false">IF(OR(A47="",B47=""),"",IF(B47="Business",IF(A47&gt;=Rates!$B$9,Rates!$C$5,Rates!$B$5),IF(B47="Medical",IF(A47&gt;=Rates!$B$9,Rates!$C$6,Rates!$B$6),IF(B47="Charity",IF(A47&gt;=Rates!$B$9,Rates!$C$7,Rates!$B$7),""))))</f>
        <v/>
      </c>
      <c r="K47" s="16" t="str">
        <f aca="false">IF(J47="","",I47*J47)</f>
        <v/>
      </c>
      <c r="L47" s="17" t="str">
        <f aca="false">IF(A47="","",IF(A47&gt;=Rates!$B$9,"Jul–Dec","Jan–Jun"))</f>
        <v/>
      </c>
    </row>
    <row r="48" customFormat="false" ht="15" hidden="false" customHeight="false" outlineLevel="0" collapsed="false">
      <c r="A48" s="10"/>
      <c r="B48" s="11"/>
      <c r="C48" s="11"/>
      <c r="D48" s="11"/>
      <c r="E48" s="11"/>
      <c r="F48" s="12"/>
      <c r="G48" s="12"/>
      <c r="H48" s="13"/>
      <c r="I48" s="14" t="n">
        <f aca="false">IF(ISNUMBER(H48),H48,IF(AND(ISNUMBER(F48),ISNUMBER(G48)),G48-F48,0))</f>
        <v>0</v>
      </c>
      <c r="J48" s="15" t="str">
        <f aca="false">IF(OR(A48="",B48=""),"",IF(B48="Business",IF(A48&gt;=Rates!$B$9,Rates!$C$5,Rates!$B$5),IF(B48="Medical",IF(A48&gt;=Rates!$B$9,Rates!$C$6,Rates!$B$6),IF(B48="Charity",IF(A48&gt;=Rates!$B$9,Rates!$C$7,Rates!$B$7),""))))</f>
        <v/>
      </c>
      <c r="K48" s="16" t="str">
        <f aca="false">IF(J48="","",I48*J48)</f>
        <v/>
      </c>
      <c r="L48" s="17" t="str">
        <f aca="false">IF(A48="","",IF(A48&gt;=Rates!$B$9,"Jul–Dec","Jan–Jun"))</f>
        <v/>
      </c>
    </row>
    <row r="49" customFormat="false" ht="15" hidden="false" customHeight="false" outlineLevel="0" collapsed="false">
      <c r="A49" s="10"/>
      <c r="B49" s="11"/>
      <c r="C49" s="11"/>
      <c r="D49" s="11"/>
      <c r="E49" s="11"/>
      <c r="F49" s="12"/>
      <c r="G49" s="12"/>
      <c r="H49" s="13"/>
      <c r="I49" s="14" t="n">
        <f aca="false">IF(ISNUMBER(H49),H49,IF(AND(ISNUMBER(F49),ISNUMBER(G49)),G49-F49,0))</f>
        <v>0</v>
      </c>
      <c r="J49" s="15" t="str">
        <f aca="false">IF(OR(A49="",B49=""),"",IF(B49="Business",IF(A49&gt;=Rates!$B$9,Rates!$C$5,Rates!$B$5),IF(B49="Medical",IF(A49&gt;=Rates!$B$9,Rates!$C$6,Rates!$B$6),IF(B49="Charity",IF(A49&gt;=Rates!$B$9,Rates!$C$7,Rates!$B$7),""))))</f>
        <v/>
      </c>
      <c r="K49" s="16" t="str">
        <f aca="false">IF(J49="","",I49*J49)</f>
        <v/>
      </c>
      <c r="L49" s="17" t="str">
        <f aca="false">IF(A49="","",IF(A49&gt;=Rates!$B$9,"Jul–Dec","Jan–Jun"))</f>
        <v/>
      </c>
    </row>
    <row r="50" customFormat="false" ht="15" hidden="false" customHeight="false" outlineLevel="0" collapsed="false">
      <c r="A50" s="10"/>
      <c r="B50" s="11"/>
      <c r="C50" s="11"/>
      <c r="D50" s="11"/>
      <c r="E50" s="11"/>
      <c r="F50" s="12"/>
      <c r="G50" s="12"/>
      <c r="H50" s="13"/>
      <c r="I50" s="14" t="n">
        <f aca="false">IF(ISNUMBER(H50),H50,IF(AND(ISNUMBER(F50),ISNUMBER(G50)),G50-F50,0))</f>
        <v>0</v>
      </c>
      <c r="J50" s="15" t="str">
        <f aca="false">IF(OR(A50="",B50=""),"",IF(B50="Business",IF(A50&gt;=Rates!$B$9,Rates!$C$5,Rates!$B$5),IF(B50="Medical",IF(A50&gt;=Rates!$B$9,Rates!$C$6,Rates!$B$6),IF(B50="Charity",IF(A50&gt;=Rates!$B$9,Rates!$C$7,Rates!$B$7),""))))</f>
        <v/>
      </c>
      <c r="K50" s="16" t="str">
        <f aca="false">IF(J50="","",I50*J50)</f>
        <v/>
      </c>
      <c r="L50" s="17" t="str">
        <f aca="false">IF(A50="","",IF(A50&gt;=Rates!$B$9,"Jul–Dec","Jan–Jun"))</f>
        <v/>
      </c>
    </row>
    <row r="51" customFormat="false" ht="15" hidden="false" customHeight="false" outlineLevel="0" collapsed="false">
      <c r="A51" s="10"/>
      <c r="B51" s="11"/>
      <c r="C51" s="11"/>
      <c r="D51" s="11"/>
      <c r="E51" s="11"/>
      <c r="F51" s="12"/>
      <c r="G51" s="12"/>
      <c r="H51" s="13"/>
      <c r="I51" s="14" t="n">
        <f aca="false">IF(ISNUMBER(H51),H51,IF(AND(ISNUMBER(F51),ISNUMBER(G51)),G51-F51,0))</f>
        <v>0</v>
      </c>
      <c r="J51" s="15" t="str">
        <f aca="false">IF(OR(A51="",B51=""),"",IF(B51="Business",IF(A51&gt;=Rates!$B$9,Rates!$C$5,Rates!$B$5),IF(B51="Medical",IF(A51&gt;=Rates!$B$9,Rates!$C$6,Rates!$B$6),IF(B51="Charity",IF(A51&gt;=Rates!$B$9,Rates!$C$7,Rates!$B$7),""))))</f>
        <v/>
      </c>
      <c r="K51" s="16" t="str">
        <f aca="false">IF(J51="","",I51*J51)</f>
        <v/>
      </c>
      <c r="L51" s="17" t="str">
        <f aca="false">IF(A51="","",IF(A51&gt;=Rates!$B$9,"Jul–Dec","Jan–Jun"))</f>
        <v/>
      </c>
    </row>
    <row r="52" customFormat="false" ht="15" hidden="false" customHeight="false" outlineLevel="0" collapsed="false">
      <c r="A52" s="10"/>
      <c r="B52" s="11"/>
      <c r="C52" s="11"/>
      <c r="D52" s="11"/>
      <c r="E52" s="11"/>
      <c r="F52" s="12"/>
      <c r="G52" s="12"/>
      <c r="H52" s="13"/>
      <c r="I52" s="14" t="n">
        <f aca="false">IF(ISNUMBER(H52),H52,IF(AND(ISNUMBER(F52),ISNUMBER(G52)),G52-F52,0))</f>
        <v>0</v>
      </c>
      <c r="J52" s="15" t="str">
        <f aca="false">IF(OR(A52="",B52=""),"",IF(B52="Business",IF(A52&gt;=Rates!$B$9,Rates!$C$5,Rates!$B$5),IF(B52="Medical",IF(A52&gt;=Rates!$B$9,Rates!$C$6,Rates!$B$6),IF(B52="Charity",IF(A52&gt;=Rates!$B$9,Rates!$C$7,Rates!$B$7),""))))</f>
        <v/>
      </c>
      <c r="K52" s="16" t="str">
        <f aca="false">IF(J52="","",I52*J52)</f>
        <v/>
      </c>
      <c r="L52" s="17" t="str">
        <f aca="false">IF(A52="","",IF(A52&gt;=Rates!$B$9,"Jul–Dec","Jan–Jun"))</f>
        <v/>
      </c>
    </row>
    <row r="53" customFormat="false" ht="15" hidden="false" customHeight="false" outlineLevel="0" collapsed="false">
      <c r="A53" s="10"/>
      <c r="B53" s="11"/>
      <c r="C53" s="11"/>
      <c r="D53" s="11"/>
      <c r="E53" s="11"/>
      <c r="F53" s="12"/>
      <c r="G53" s="12"/>
      <c r="H53" s="13"/>
      <c r="I53" s="14" t="n">
        <f aca="false">IF(ISNUMBER(H53),H53,IF(AND(ISNUMBER(F53),ISNUMBER(G53)),G53-F53,0))</f>
        <v>0</v>
      </c>
      <c r="J53" s="15" t="str">
        <f aca="false">IF(OR(A53="",B53=""),"",IF(B53="Business",IF(A53&gt;=Rates!$B$9,Rates!$C$5,Rates!$B$5),IF(B53="Medical",IF(A53&gt;=Rates!$B$9,Rates!$C$6,Rates!$B$6),IF(B53="Charity",IF(A53&gt;=Rates!$B$9,Rates!$C$7,Rates!$B$7),""))))</f>
        <v/>
      </c>
      <c r="K53" s="16" t="str">
        <f aca="false">IF(J53="","",I53*J53)</f>
        <v/>
      </c>
      <c r="L53" s="17" t="str">
        <f aca="false">IF(A53="","",IF(A53&gt;=Rates!$B$9,"Jul–Dec","Jan–Jun"))</f>
        <v/>
      </c>
    </row>
    <row r="54" customFormat="false" ht="15" hidden="false" customHeight="false" outlineLevel="0" collapsed="false">
      <c r="A54" s="10"/>
      <c r="B54" s="11"/>
      <c r="C54" s="11"/>
      <c r="D54" s="11"/>
      <c r="E54" s="11"/>
      <c r="F54" s="12"/>
      <c r="G54" s="12"/>
      <c r="H54" s="13"/>
      <c r="I54" s="14" t="n">
        <f aca="false">IF(ISNUMBER(H54),H54,IF(AND(ISNUMBER(F54),ISNUMBER(G54)),G54-F54,0))</f>
        <v>0</v>
      </c>
      <c r="J54" s="15" t="str">
        <f aca="false">IF(OR(A54="",B54=""),"",IF(B54="Business",IF(A54&gt;=Rates!$B$9,Rates!$C$5,Rates!$B$5),IF(B54="Medical",IF(A54&gt;=Rates!$B$9,Rates!$C$6,Rates!$B$6),IF(B54="Charity",IF(A54&gt;=Rates!$B$9,Rates!$C$7,Rates!$B$7),""))))</f>
        <v/>
      </c>
      <c r="K54" s="16" t="str">
        <f aca="false">IF(J54="","",I54*J54)</f>
        <v/>
      </c>
      <c r="L54" s="17" t="str">
        <f aca="false">IF(A54="","",IF(A54&gt;=Rates!$B$9,"Jul–Dec","Jan–Jun"))</f>
        <v/>
      </c>
    </row>
    <row r="55" customFormat="false" ht="15" hidden="false" customHeight="false" outlineLevel="0" collapsed="false">
      <c r="A55" s="10"/>
      <c r="B55" s="11"/>
      <c r="C55" s="11"/>
      <c r="D55" s="11"/>
      <c r="E55" s="11"/>
      <c r="F55" s="12"/>
      <c r="G55" s="12"/>
      <c r="H55" s="13"/>
      <c r="I55" s="14" t="n">
        <f aca="false">IF(ISNUMBER(H55),H55,IF(AND(ISNUMBER(F55),ISNUMBER(G55)),G55-F55,0))</f>
        <v>0</v>
      </c>
      <c r="J55" s="15" t="str">
        <f aca="false">IF(OR(A55="",B55=""),"",IF(B55="Business",IF(A55&gt;=Rates!$B$9,Rates!$C$5,Rates!$B$5),IF(B55="Medical",IF(A55&gt;=Rates!$B$9,Rates!$C$6,Rates!$B$6),IF(B55="Charity",IF(A55&gt;=Rates!$B$9,Rates!$C$7,Rates!$B$7),""))))</f>
        <v/>
      </c>
      <c r="K55" s="16" t="str">
        <f aca="false">IF(J55="","",I55*J55)</f>
        <v/>
      </c>
      <c r="L55" s="17" t="str">
        <f aca="false">IF(A55="","",IF(A55&gt;=Rates!$B$9,"Jul–Dec","Jan–Jun"))</f>
        <v/>
      </c>
    </row>
    <row r="56" customFormat="false" ht="15" hidden="false" customHeight="false" outlineLevel="0" collapsed="false">
      <c r="A56" s="10"/>
      <c r="B56" s="11"/>
      <c r="C56" s="11"/>
      <c r="D56" s="11"/>
      <c r="E56" s="11"/>
      <c r="F56" s="12"/>
      <c r="G56" s="12"/>
      <c r="H56" s="13"/>
      <c r="I56" s="14" t="n">
        <f aca="false">IF(ISNUMBER(H56),H56,IF(AND(ISNUMBER(F56),ISNUMBER(G56)),G56-F56,0))</f>
        <v>0</v>
      </c>
      <c r="J56" s="15" t="str">
        <f aca="false">IF(OR(A56="",B56=""),"",IF(B56="Business",IF(A56&gt;=Rates!$B$9,Rates!$C$5,Rates!$B$5),IF(B56="Medical",IF(A56&gt;=Rates!$B$9,Rates!$C$6,Rates!$B$6),IF(B56="Charity",IF(A56&gt;=Rates!$B$9,Rates!$C$7,Rates!$B$7),""))))</f>
        <v/>
      </c>
      <c r="K56" s="16" t="str">
        <f aca="false">IF(J56="","",I56*J56)</f>
        <v/>
      </c>
      <c r="L56" s="17" t="str">
        <f aca="false">IF(A56="","",IF(A56&gt;=Rates!$B$9,"Jul–Dec","Jan–Jun"))</f>
        <v/>
      </c>
    </row>
    <row r="57" customFormat="false" ht="15" hidden="false" customHeight="false" outlineLevel="0" collapsed="false">
      <c r="A57" s="10"/>
      <c r="B57" s="11"/>
      <c r="C57" s="11"/>
      <c r="D57" s="11"/>
      <c r="E57" s="11"/>
      <c r="F57" s="12"/>
      <c r="G57" s="12"/>
      <c r="H57" s="13"/>
      <c r="I57" s="14" t="n">
        <f aca="false">IF(ISNUMBER(H57),H57,IF(AND(ISNUMBER(F57),ISNUMBER(G57)),G57-F57,0))</f>
        <v>0</v>
      </c>
      <c r="J57" s="15" t="str">
        <f aca="false">IF(OR(A57="",B57=""),"",IF(B57="Business",IF(A57&gt;=Rates!$B$9,Rates!$C$5,Rates!$B$5),IF(B57="Medical",IF(A57&gt;=Rates!$B$9,Rates!$C$6,Rates!$B$6),IF(B57="Charity",IF(A57&gt;=Rates!$B$9,Rates!$C$7,Rates!$B$7),""))))</f>
        <v/>
      </c>
      <c r="K57" s="16" t="str">
        <f aca="false">IF(J57="","",I57*J57)</f>
        <v/>
      </c>
      <c r="L57" s="17" t="str">
        <f aca="false">IF(A57="","",IF(A57&gt;=Rates!$B$9,"Jul–Dec","Jan–Jun"))</f>
        <v/>
      </c>
    </row>
    <row r="58" customFormat="false" ht="15" hidden="false" customHeight="false" outlineLevel="0" collapsed="false">
      <c r="A58" s="10"/>
      <c r="B58" s="11"/>
      <c r="C58" s="11"/>
      <c r="D58" s="11"/>
      <c r="E58" s="11"/>
      <c r="F58" s="12"/>
      <c r="G58" s="12"/>
      <c r="H58" s="13"/>
      <c r="I58" s="14" t="n">
        <f aca="false">IF(ISNUMBER(H58),H58,IF(AND(ISNUMBER(F58),ISNUMBER(G58)),G58-F58,0))</f>
        <v>0</v>
      </c>
      <c r="J58" s="15" t="str">
        <f aca="false">IF(OR(A58="",B58=""),"",IF(B58="Business",IF(A58&gt;=Rates!$B$9,Rates!$C$5,Rates!$B$5),IF(B58="Medical",IF(A58&gt;=Rates!$B$9,Rates!$C$6,Rates!$B$6),IF(B58="Charity",IF(A58&gt;=Rates!$B$9,Rates!$C$7,Rates!$B$7),""))))</f>
        <v/>
      </c>
      <c r="K58" s="16" t="str">
        <f aca="false">IF(J58="","",I58*J58)</f>
        <v/>
      </c>
      <c r="L58" s="17" t="str">
        <f aca="false">IF(A58="","",IF(A58&gt;=Rates!$B$9,"Jul–Dec","Jan–Jun"))</f>
        <v/>
      </c>
    </row>
    <row r="59" customFormat="false" ht="15" hidden="false" customHeight="false" outlineLevel="0" collapsed="false">
      <c r="A59" s="10"/>
      <c r="B59" s="11"/>
      <c r="C59" s="11"/>
      <c r="D59" s="11"/>
      <c r="E59" s="11"/>
      <c r="F59" s="12"/>
      <c r="G59" s="12"/>
      <c r="H59" s="13"/>
      <c r="I59" s="14" t="n">
        <f aca="false">IF(ISNUMBER(H59),H59,IF(AND(ISNUMBER(F59),ISNUMBER(G59)),G59-F59,0))</f>
        <v>0</v>
      </c>
      <c r="J59" s="15" t="str">
        <f aca="false">IF(OR(A59="",B59=""),"",IF(B59="Business",IF(A59&gt;=Rates!$B$9,Rates!$C$5,Rates!$B$5),IF(B59="Medical",IF(A59&gt;=Rates!$B$9,Rates!$C$6,Rates!$B$6),IF(B59="Charity",IF(A59&gt;=Rates!$B$9,Rates!$C$7,Rates!$B$7),""))))</f>
        <v/>
      </c>
      <c r="K59" s="16" t="str">
        <f aca="false">IF(J59="","",I59*J59)</f>
        <v/>
      </c>
      <c r="L59" s="17" t="str">
        <f aca="false">IF(A59="","",IF(A59&gt;=Rates!$B$9,"Jul–Dec","Jan–Jun"))</f>
        <v/>
      </c>
    </row>
    <row r="60" customFormat="false" ht="15" hidden="false" customHeight="false" outlineLevel="0" collapsed="false">
      <c r="A60" s="10"/>
      <c r="B60" s="11"/>
      <c r="C60" s="11"/>
      <c r="D60" s="11"/>
      <c r="E60" s="11"/>
      <c r="F60" s="12"/>
      <c r="G60" s="12"/>
      <c r="H60" s="13"/>
      <c r="I60" s="14" t="n">
        <f aca="false">IF(ISNUMBER(H60),H60,IF(AND(ISNUMBER(F60),ISNUMBER(G60)),G60-F60,0))</f>
        <v>0</v>
      </c>
      <c r="J60" s="15" t="str">
        <f aca="false">IF(OR(A60="",B60=""),"",IF(B60="Business",IF(A60&gt;=Rates!$B$9,Rates!$C$5,Rates!$B$5),IF(B60="Medical",IF(A60&gt;=Rates!$B$9,Rates!$C$6,Rates!$B$6),IF(B60="Charity",IF(A60&gt;=Rates!$B$9,Rates!$C$7,Rates!$B$7),""))))</f>
        <v/>
      </c>
      <c r="K60" s="16" t="str">
        <f aca="false">IF(J60="","",I60*J60)</f>
        <v/>
      </c>
      <c r="L60" s="17" t="str">
        <f aca="false">IF(A60="","",IF(A60&gt;=Rates!$B$9,"Jul–Dec","Jan–Jun"))</f>
        <v/>
      </c>
    </row>
    <row r="61" customFormat="false" ht="15" hidden="false" customHeight="false" outlineLevel="0" collapsed="false">
      <c r="A61" s="10"/>
      <c r="B61" s="11"/>
      <c r="C61" s="11"/>
      <c r="D61" s="11"/>
      <c r="E61" s="11"/>
      <c r="F61" s="12"/>
      <c r="G61" s="12"/>
      <c r="H61" s="13"/>
      <c r="I61" s="14" t="n">
        <f aca="false">IF(ISNUMBER(H61),H61,IF(AND(ISNUMBER(F61),ISNUMBER(G61)),G61-F61,0))</f>
        <v>0</v>
      </c>
      <c r="J61" s="15" t="str">
        <f aca="false">IF(OR(A61="",B61=""),"",IF(B61="Business",IF(A61&gt;=Rates!$B$9,Rates!$C$5,Rates!$B$5),IF(B61="Medical",IF(A61&gt;=Rates!$B$9,Rates!$C$6,Rates!$B$6),IF(B61="Charity",IF(A61&gt;=Rates!$B$9,Rates!$C$7,Rates!$B$7),""))))</f>
        <v/>
      </c>
      <c r="K61" s="16" t="str">
        <f aca="false">IF(J61="","",I61*J61)</f>
        <v/>
      </c>
      <c r="L61" s="17" t="str">
        <f aca="false">IF(A61="","",IF(A61&gt;=Rates!$B$9,"Jul–Dec","Jan–Jun"))</f>
        <v/>
      </c>
    </row>
    <row r="62" customFormat="false" ht="15" hidden="false" customHeight="false" outlineLevel="0" collapsed="false">
      <c r="A62" s="10"/>
      <c r="B62" s="11"/>
      <c r="C62" s="11"/>
      <c r="D62" s="11"/>
      <c r="E62" s="11"/>
      <c r="F62" s="12"/>
      <c r="G62" s="12"/>
      <c r="H62" s="13"/>
      <c r="I62" s="14" t="n">
        <f aca="false">IF(ISNUMBER(H62),H62,IF(AND(ISNUMBER(F62),ISNUMBER(G62)),G62-F62,0))</f>
        <v>0</v>
      </c>
      <c r="J62" s="15" t="str">
        <f aca="false">IF(OR(A62="",B62=""),"",IF(B62="Business",IF(A62&gt;=Rates!$B$9,Rates!$C$5,Rates!$B$5),IF(B62="Medical",IF(A62&gt;=Rates!$B$9,Rates!$C$6,Rates!$B$6),IF(B62="Charity",IF(A62&gt;=Rates!$B$9,Rates!$C$7,Rates!$B$7),""))))</f>
        <v/>
      </c>
      <c r="K62" s="16" t="str">
        <f aca="false">IF(J62="","",I62*J62)</f>
        <v/>
      </c>
      <c r="L62" s="17" t="str">
        <f aca="false">IF(A62="","",IF(A62&gt;=Rates!$B$9,"Jul–Dec","Jan–Jun"))</f>
        <v/>
      </c>
    </row>
    <row r="63" customFormat="false" ht="15" hidden="false" customHeight="false" outlineLevel="0" collapsed="false">
      <c r="A63" s="10"/>
      <c r="B63" s="11"/>
      <c r="C63" s="11"/>
      <c r="D63" s="11"/>
      <c r="E63" s="11"/>
      <c r="F63" s="12"/>
      <c r="G63" s="12"/>
      <c r="H63" s="13"/>
      <c r="I63" s="14" t="n">
        <f aca="false">IF(ISNUMBER(H63),H63,IF(AND(ISNUMBER(F63),ISNUMBER(G63)),G63-F63,0))</f>
        <v>0</v>
      </c>
      <c r="J63" s="15" t="str">
        <f aca="false">IF(OR(A63="",B63=""),"",IF(B63="Business",IF(A63&gt;=Rates!$B$9,Rates!$C$5,Rates!$B$5),IF(B63="Medical",IF(A63&gt;=Rates!$B$9,Rates!$C$6,Rates!$B$6),IF(B63="Charity",IF(A63&gt;=Rates!$B$9,Rates!$C$7,Rates!$B$7),""))))</f>
        <v/>
      </c>
      <c r="K63" s="16" t="str">
        <f aca="false">IF(J63="","",I63*J63)</f>
        <v/>
      </c>
      <c r="L63" s="17" t="str">
        <f aca="false">IF(A63="","",IF(A63&gt;=Rates!$B$9,"Jul–Dec","Jan–Jun"))</f>
        <v/>
      </c>
    </row>
    <row r="64" customFormat="false" ht="15" hidden="false" customHeight="false" outlineLevel="0" collapsed="false">
      <c r="A64" s="10"/>
      <c r="B64" s="11"/>
      <c r="C64" s="11"/>
      <c r="D64" s="11"/>
      <c r="E64" s="11"/>
      <c r="F64" s="12"/>
      <c r="G64" s="12"/>
      <c r="H64" s="13"/>
      <c r="I64" s="14" t="n">
        <f aca="false">IF(ISNUMBER(H64),H64,IF(AND(ISNUMBER(F64),ISNUMBER(G64)),G64-F64,0))</f>
        <v>0</v>
      </c>
      <c r="J64" s="15" t="str">
        <f aca="false">IF(OR(A64="",B64=""),"",IF(B64="Business",IF(A64&gt;=Rates!$B$9,Rates!$C$5,Rates!$B$5),IF(B64="Medical",IF(A64&gt;=Rates!$B$9,Rates!$C$6,Rates!$B$6),IF(B64="Charity",IF(A64&gt;=Rates!$B$9,Rates!$C$7,Rates!$B$7),""))))</f>
        <v/>
      </c>
      <c r="K64" s="16" t="str">
        <f aca="false">IF(J64="","",I64*J64)</f>
        <v/>
      </c>
      <c r="L64" s="17" t="str">
        <f aca="false">IF(A64="","",IF(A64&gt;=Rates!$B$9,"Jul–Dec","Jan–Jun"))</f>
        <v/>
      </c>
    </row>
    <row r="65" customFormat="false" ht="15" hidden="false" customHeight="false" outlineLevel="0" collapsed="false">
      <c r="A65" s="10"/>
      <c r="B65" s="11"/>
      <c r="C65" s="11"/>
      <c r="D65" s="11"/>
      <c r="E65" s="11"/>
      <c r="F65" s="12"/>
      <c r="G65" s="12"/>
      <c r="H65" s="13"/>
      <c r="I65" s="14" t="n">
        <f aca="false">IF(ISNUMBER(H65),H65,IF(AND(ISNUMBER(F65),ISNUMBER(G65)),G65-F65,0))</f>
        <v>0</v>
      </c>
      <c r="J65" s="15" t="str">
        <f aca="false">IF(OR(A65="",B65=""),"",IF(B65="Business",IF(A65&gt;=Rates!$B$9,Rates!$C$5,Rates!$B$5),IF(B65="Medical",IF(A65&gt;=Rates!$B$9,Rates!$C$6,Rates!$B$6),IF(B65="Charity",IF(A65&gt;=Rates!$B$9,Rates!$C$7,Rates!$B$7),""))))</f>
        <v/>
      </c>
      <c r="K65" s="16" t="str">
        <f aca="false">IF(J65="","",I65*J65)</f>
        <v/>
      </c>
      <c r="L65" s="17" t="str">
        <f aca="false">IF(A65="","",IF(A65&gt;=Rates!$B$9,"Jul–Dec","Jan–Jun"))</f>
        <v/>
      </c>
    </row>
    <row r="66" customFormat="false" ht="15" hidden="false" customHeight="false" outlineLevel="0" collapsed="false">
      <c r="A66" s="10"/>
      <c r="B66" s="11"/>
      <c r="C66" s="11"/>
      <c r="D66" s="11"/>
      <c r="E66" s="11"/>
      <c r="F66" s="12"/>
      <c r="G66" s="12"/>
      <c r="H66" s="13"/>
      <c r="I66" s="14" t="n">
        <f aca="false">IF(ISNUMBER(H66),H66,IF(AND(ISNUMBER(F66),ISNUMBER(G66)),G66-F66,0))</f>
        <v>0</v>
      </c>
      <c r="J66" s="15" t="str">
        <f aca="false">IF(OR(A66="",B66=""),"",IF(B66="Business",IF(A66&gt;=Rates!$B$9,Rates!$C$5,Rates!$B$5),IF(B66="Medical",IF(A66&gt;=Rates!$B$9,Rates!$C$6,Rates!$B$6),IF(B66="Charity",IF(A66&gt;=Rates!$B$9,Rates!$C$7,Rates!$B$7),""))))</f>
        <v/>
      </c>
      <c r="K66" s="16" t="str">
        <f aca="false">IF(J66="","",I66*J66)</f>
        <v/>
      </c>
      <c r="L66" s="17" t="str">
        <f aca="false">IF(A66="","",IF(A66&gt;=Rates!$B$9,"Jul–Dec","Jan–Jun"))</f>
        <v/>
      </c>
    </row>
    <row r="67" customFormat="false" ht="15" hidden="false" customHeight="false" outlineLevel="0" collapsed="false">
      <c r="A67" s="10"/>
      <c r="B67" s="11"/>
      <c r="C67" s="11"/>
      <c r="D67" s="11"/>
      <c r="E67" s="11"/>
      <c r="F67" s="12"/>
      <c r="G67" s="12"/>
      <c r="H67" s="13"/>
      <c r="I67" s="14" t="n">
        <f aca="false">IF(ISNUMBER(H67),H67,IF(AND(ISNUMBER(F67),ISNUMBER(G67)),G67-F67,0))</f>
        <v>0</v>
      </c>
      <c r="J67" s="15" t="str">
        <f aca="false">IF(OR(A67="",B67=""),"",IF(B67="Business",IF(A67&gt;=Rates!$B$9,Rates!$C$5,Rates!$B$5),IF(B67="Medical",IF(A67&gt;=Rates!$B$9,Rates!$C$6,Rates!$B$6),IF(B67="Charity",IF(A67&gt;=Rates!$B$9,Rates!$C$7,Rates!$B$7),""))))</f>
        <v/>
      </c>
      <c r="K67" s="16" t="str">
        <f aca="false">IF(J67="","",I67*J67)</f>
        <v/>
      </c>
      <c r="L67" s="17" t="str">
        <f aca="false">IF(A67="","",IF(A67&gt;=Rates!$B$9,"Jul–Dec","Jan–Jun"))</f>
        <v/>
      </c>
    </row>
    <row r="68" customFormat="false" ht="15" hidden="false" customHeight="false" outlineLevel="0" collapsed="false">
      <c r="A68" s="10"/>
      <c r="B68" s="11"/>
      <c r="C68" s="11"/>
      <c r="D68" s="11"/>
      <c r="E68" s="11"/>
      <c r="F68" s="12"/>
      <c r="G68" s="12"/>
      <c r="H68" s="13"/>
      <c r="I68" s="14" t="n">
        <f aca="false">IF(ISNUMBER(H68),H68,IF(AND(ISNUMBER(F68),ISNUMBER(G68)),G68-F68,0))</f>
        <v>0</v>
      </c>
      <c r="J68" s="15" t="str">
        <f aca="false">IF(OR(A68="",B68=""),"",IF(B68="Business",IF(A68&gt;=Rates!$B$9,Rates!$C$5,Rates!$B$5),IF(B68="Medical",IF(A68&gt;=Rates!$B$9,Rates!$C$6,Rates!$B$6),IF(B68="Charity",IF(A68&gt;=Rates!$B$9,Rates!$C$7,Rates!$B$7),""))))</f>
        <v/>
      </c>
      <c r="K68" s="16" t="str">
        <f aca="false">IF(J68="","",I68*J68)</f>
        <v/>
      </c>
      <c r="L68" s="17" t="str">
        <f aca="false">IF(A68="","",IF(A68&gt;=Rates!$B$9,"Jul–Dec","Jan–Jun"))</f>
        <v/>
      </c>
    </row>
    <row r="69" customFormat="false" ht="15" hidden="false" customHeight="false" outlineLevel="0" collapsed="false">
      <c r="A69" s="10"/>
      <c r="B69" s="11"/>
      <c r="C69" s="11"/>
      <c r="D69" s="11"/>
      <c r="E69" s="11"/>
      <c r="F69" s="12"/>
      <c r="G69" s="12"/>
      <c r="H69" s="13"/>
      <c r="I69" s="14" t="n">
        <f aca="false">IF(ISNUMBER(H69),H69,IF(AND(ISNUMBER(F69),ISNUMBER(G69)),G69-F69,0))</f>
        <v>0</v>
      </c>
      <c r="J69" s="15" t="str">
        <f aca="false">IF(OR(A69="",B69=""),"",IF(B69="Business",IF(A69&gt;=Rates!$B$9,Rates!$C$5,Rates!$B$5),IF(B69="Medical",IF(A69&gt;=Rates!$B$9,Rates!$C$6,Rates!$B$6),IF(B69="Charity",IF(A69&gt;=Rates!$B$9,Rates!$C$7,Rates!$B$7),""))))</f>
        <v/>
      </c>
      <c r="K69" s="16" t="str">
        <f aca="false">IF(J69="","",I69*J69)</f>
        <v/>
      </c>
      <c r="L69" s="17" t="str">
        <f aca="false">IF(A69="","",IF(A69&gt;=Rates!$B$9,"Jul–Dec","Jan–Jun"))</f>
        <v/>
      </c>
    </row>
    <row r="70" customFormat="false" ht="15" hidden="false" customHeight="false" outlineLevel="0" collapsed="false">
      <c r="A70" s="10"/>
      <c r="B70" s="11"/>
      <c r="C70" s="11"/>
      <c r="D70" s="11"/>
      <c r="E70" s="11"/>
      <c r="F70" s="12"/>
      <c r="G70" s="12"/>
      <c r="H70" s="13"/>
      <c r="I70" s="14" t="n">
        <f aca="false">IF(ISNUMBER(H70),H70,IF(AND(ISNUMBER(F70),ISNUMBER(G70)),G70-F70,0))</f>
        <v>0</v>
      </c>
      <c r="J70" s="15" t="str">
        <f aca="false">IF(OR(A70="",B70=""),"",IF(B70="Business",IF(A70&gt;=Rates!$B$9,Rates!$C$5,Rates!$B$5),IF(B70="Medical",IF(A70&gt;=Rates!$B$9,Rates!$C$6,Rates!$B$6),IF(B70="Charity",IF(A70&gt;=Rates!$B$9,Rates!$C$7,Rates!$B$7),""))))</f>
        <v/>
      </c>
      <c r="K70" s="16" t="str">
        <f aca="false">IF(J70="","",I70*J70)</f>
        <v/>
      </c>
      <c r="L70" s="17" t="str">
        <f aca="false">IF(A70="","",IF(A70&gt;=Rates!$B$9,"Jul–Dec","Jan–Jun"))</f>
        <v/>
      </c>
    </row>
    <row r="71" customFormat="false" ht="15" hidden="false" customHeight="false" outlineLevel="0" collapsed="false">
      <c r="A71" s="10"/>
      <c r="B71" s="11"/>
      <c r="C71" s="11"/>
      <c r="D71" s="11"/>
      <c r="E71" s="11"/>
      <c r="F71" s="12"/>
      <c r="G71" s="12"/>
      <c r="H71" s="13"/>
      <c r="I71" s="14" t="n">
        <f aca="false">IF(ISNUMBER(H71),H71,IF(AND(ISNUMBER(F71),ISNUMBER(G71)),G71-F71,0))</f>
        <v>0</v>
      </c>
      <c r="J71" s="15" t="str">
        <f aca="false">IF(OR(A71="",B71=""),"",IF(B71="Business",IF(A71&gt;=Rates!$B$9,Rates!$C$5,Rates!$B$5),IF(B71="Medical",IF(A71&gt;=Rates!$B$9,Rates!$C$6,Rates!$B$6),IF(B71="Charity",IF(A71&gt;=Rates!$B$9,Rates!$C$7,Rates!$B$7),""))))</f>
        <v/>
      </c>
      <c r="K71" s="16" t="str">
        <f aca="false">IF(J71="","",I71*J71)</f>
        <v/>
      </c>
      <c r="L71" s="17" t="str">
        <f aca="false">IF(A71="","",IF(A71&gt;=Rates!$B$9,"Jul–Dec","Jan–Jun"))</f>
        <v/>
      </c>
    </row>
    <row r="72" customFormat="false" ht="15" hidden="false" customHeight="false" outlineLevel="0" collapsed="false">
      <c r="A72" s="10"/>
      <c r="B72" s="11"/>
      <c r="C72" s="11"/>
      <c r="D72" s="11"/>
      <c r="E72" s="11"/>
      <c r="F72" s="12"/>
      <c r="G72" s="12"/>
      <c r="H72" s="13"/>
      <c r="I72" s="14" t="n">
        <f aca="false">IF(ISNUMBER(H72),H72,IF(AND(ISNUMBER(F72),ISNUMBER(G72)),G72-F72,0))</f>
        <v>0</v>
      </c>
      <c r="J72" s="15" t="str">
        <f aca="false">IF(OR(A72="",B72=""),"",IF(B72="Business",IF(A72&gt;=Rates!$B$9,Rates!$C$5,Rates!$B$5),IF(B72="Medical",IF(A72&gt;=Rates!$B$9,Rates!$C$6,Rates!$B$6),IF(B72="Charity",IF(A72&gt;=Rates!$B$9,Rates!$C$7,Rates!$B$7),""))))</f>
        <v/>
      </c>
      <c r="K72" s="16" t="str">
        <f aca="false">IF(J72="","",I72*J72)</f>
        <v/>
      </c>
      <c r="L72" s="17" t="str">
        <f aca="false">IF(A72="","",IF(A72&gt;=Rates!$B$9,"Jul–Dec","Jan–Jun"))</f>
        <v/>
      </c>
    </row>
    <row r="73" customFormat="false" ht="15" hidden="false" customHeight="false" outlineLevel="0" collapsed="false">
      <c r="A73" s="10"/>
      <c r="B73" s="11"/>
      <c r="C73" s="11"/>
      <c r="D73" s="11"/>
      <c r="E73" s="11"/>
      <c r="F73" s="12"/>
      <c r="G73" s="12"/>
      <c r="H73" s="13"/>
      <c r="I73" s="14" t="n">
        <f aca="false">IF(ISNUMBER(H73),H73,IF(AND(ISNUMBER(F73),ISNUMBER(G73)),G73-F73,0))</f>
        <v>0</v>
      </c>
      <c r="J73" s="15" t="str">
        <f aca="false">IF(OR(A73="",B73=""),"",IF(B73="Business",IF(A73&gt;=Rates!$B$9,Rates!$C$5,Rates!$B$5),IF(B73="Medical",IF(A73&gt;=Rates!$B$9,Rates!$C$6,Rates!$B$6),IF(B73="Charity",IF(A73&gt;=Rates!$B$9,Rates!$C$7,Rates!$B$7),""))))</f>
        <v/>
      </c>
      <c r="K73" s="16" t="str">
        <f aca="false">IF(J73="","",I73*J73)</f>
        <v/>
      </c>
      <c r="L73" s="17" t="str">
        <f aca="false">IF(A73="","",IF(A73&gt;=Rates!$B$9,"Jul–Dec","Jan–Jun"))</f>
        <v/>
      </c>
    </row>
    <row r="74" customFormat="false" ht="15" hidden="false" customHeight="false" outlineLevel="0" collapsed="false">
      <c r="A74" s="10"/>
      <c r="B74" s="11"/>
      <c r="C74" s="11"/>
      <c r="D74" s="11"/>
      <c r="E74" s="11"/>
      <c r="F74" s="12"/>
      <c r="G74" s="12"/>
      <c r="H74" s="13"/>
      <c r="I74" s="14" t="n">
        <f aca="false">IF(ISNUMBER(H74),H74,IF(AND(ISNUMBER(F74),ISNUMBER(G74)),G74-F74,0))</f>
        <v>0</v>
      </c>
      <c r="J74" s="15" t="str">
        <f aca="false">IF(OR(A74="",B74=""),"",IF(B74="Business",IF(A74&gt;=Rates!$B$9,Rates!$C$5,Rates!$B$5),IF(B74="Medical",IF(A74&gt;=Rates!$B$9,Rates!$C$6,Rates!$B$6),IF(B74="Charity",IF(A74&gt;=Rates!$B$9,Rates!$C$7,Rates!$B$7),""))))</f>
        <v/>
      </c>
      <c r="K74" s="16" t="str">
        <f aca="false">IF(J74="","",I74*J74)</f>
        <v/>
      </c>
      <c r="L74" s="17" t="str">
        <f aca="false">IF(A74="","",IF(A74&gt;=Rates!$B$9,"Jul–Dec","Jan–Jun"))</f>
        <v/>
      </c>
    </row>
    <row r="75" customFormat="false" ht="15" hidden="false" customHeight="false" outlineLevel="0" collapsed="false">
      <c r="A75" s="10"/>
      <c r="B75" s="11"/>
      <c r="C75" s="11"/>
      <c r="D75" s="11"/>
      <c r="E75" s="11"/>
      <c r="F75" s="12"/>
      <c r="G75" s="12"/>
      <c r="H75" s="13"/>
      <c r="I75" s="14" t="n">
        <f aca="false">IF(ISNUMBER(H75),H75,IF(AND(ISNUMBER(F75),ISNUMBER(G75)),G75-F75,0))</f>
        <v>0</v>
      </c>
      <c r="J75" s="15" t="str">
        <f aca="false">IF(OR(A75="",B75=""),"",IF(B75="Business",IF(A75&gt;=Rates!$B$9,Rates!$C$5,Rates!$B$5),IF(B75="Medical",IF(A75&gt;=Rates!$B$9,Rates!$C$6,Rates!$B$6),IF(B75="Charity",IF(A75&gt;=Rates!$B$9,Rates!$C$7,Rates!$B$7),""))))</f>
        <v/>
      </c>
      <c r="K75" s="16" t="str">
        <f aca="false">IF(J75="","",I75*J75)</f>
        <v/>
      </c>
      <c r="L75" s="17" t="str">
        <f aca="false">IF(A75="","",IF(A75&gt;=Rates!$B$9,"Jul–Dec","Jan–Jun"))</f>
        <v/>
      </c>
    </row>
    <row r="76" customFormat="false" ht="15" hidden="false" customHeight="false" outlineLevel="0" collapsed="false">
      <c r="A76" s="10"/>
      <c r="B76" s="11"/>
      <c r="C76" s="11"/>
      <c r="D76" s="11"/>
      <c r="E76" s="11"/>
      <c r="F76" s="12"/>
      <c r="G76" s="12"/>
      <c r="H76" s="13"/>
      <c r="I76" s="14" t="n">
        <f aca="false">IF(ISNUMBER(H76),H76,IF(AND(ISNUMBER(F76),ISNUMBER(G76)),G76-F76,0))</f>
        <v>0</v>
      </c>
      <c r="J76" s="15" t="str">
        <f aca="false">IF(OR(A76="",B76=""),"",IF(B76="Business",IF(A76&gt;=Rates!$B$9,Rates!$C$5,Rates!$B$5),IF(B76="Medical",IF(A76&gt;=Rates!$B$9,Rates!$C$6,Rates!$B$6),IF(B76="Charity",IF(A76&gt;=Rates!$B$9,Rates!$C$7,Rates!$B$7),""))))</f>
        <v/>
      </c>
      <c r="K76" s="16" t="str">
        <f aca="false">IF(J76="","",I76*J76)</f>
        <v/>
      </c>
      <c r="L76" s="17" t="str">
        <f aca="false">IF(A76="","",IF(A76&gt;=Rates!$B$9,"Jul–Dec","Jan–Jun"))</f>
        <v/>
      </c>
    </row>
    <row r="77" customFormat="false" ht="15" hidden="false" customHeight="false" outlineLevel="0" collapsed="false">
      <c r="A77" s="10"/>
      <c r="B77" s="11"/>
      <c r="C77" s="11"/>
      <c r="D77" s="11"/>
      <c r="E77" s="11"/>
      <c r="F77" s="12"/>
      <c r="G77" s="12"/>
      <c r="H77" s="13"/>
      <c r="I77" s="14" t="n">
        <f aca="false">IF(ISNUMBER(H77),H77,IF(AND(ISNUMBER(F77),ISNUMBER(G77)),G77-F77,0))</f>
        <v>0</v>
      </c>
      <c r="J77" s="15" t="str">
        <f aca="false">IF(OR(A77="",B77=""),"",IF(B77="Business",IF(A77&gt;=Rates!$B$9,Rates!$C$5,Rates!$B$5),IF(B77="Medical",IF(A77&gt;=Rates!$B$9,Rates!$C$6,Rates!$B$6),IF(B77="Charity",IF(A77&gt;=Rates!$B$9,Rates!$C$7,Rates!$B$7),""))))</f>
        <v/>
      </c>
      <c r="K77" s="16" t="str">
        <f aca="false">IF(J77="","",I77*J77)</f>
        <v/>
      </c>
      <c r="L77" s="17" t="str">
        <f aca="false">IF(A77="","",IF(A77&gt;=Rates!$B$9,"Jul–Dec","Jan–Jun"))</f>
        <v/>
      </c>
    </row>
    <row r="78" customFormat="false" ht="15" hidden="false" customHeight="false" outlineLevel="0" collapsed="false">
      <c r="A78" s="10"/>
      <c r="B78" s="11"/>
      <c r="C78" s="11"/>
      <c r="D78" s="11"/>
      <c r="E78" s="11"/>
      <c r="F78" s="12"/>
      <c r="G78" s="12"/>
      <c r="H78" s="13"/>
      <c r="I78" s="14" t="n">
        <f aca="false">IF(ISNUMBER(H78),H78,IF(AND(ISNUMBER(F78),ISNUMBER(G78)),G78-F78,0))</f>
        <v>0</v>
      </c>
      <c r="J78" s="15" t="str">
        <f aca="false">IF(OR(A78="",B78=""),"",IF(B78="Business",IF(A78&gt;=Rates!$B$9,Rates!$C$5,Rates!$B$5),IF(B78="Medical",IF(A78&gt;=Rates!$B$9,Rates!$C$6,Rates!$B$6),IF(B78="Charity",IF(A78&gt;=Rates!$B$9,Rates!$C$7,Rates!$B$7),""))))</f>
        <v/>
      </c>
      <c r="K78" s="16" t="str">
        <f aca="false">IF(J78="","",I78*J78)</f>
        <v/>
      </c>
      <c r="L78" s="17" t="str">
        <f aca="false">IF(A78="","",IF(A78&gt;=Rates!$B$9,"Jul–Dec","Jan–Jun"))</f>
        <v/>
      </c>
    </row>
    <row r="79" customFormat="false" ht="15" hidden="false" customHeight="false" outlineLevel="0" collapsed="false">
      <c r="A79" s="10"/>
      <c r="B79" s="11"/>
      <c r="C79" s="11"/>
      <c r="D79" s="11"/>
      <c r="E79" s="11"/>
      <c r="F79" s="12"/>
      <c r="G79" s="12"/>
      <c r="H79" s="13"/>
      <c r="I79" s="14" t="n">
        <f aca="false">IF(ISNUMBER(H79),H79,IF(AND(ISNUMBER(F79),ISNUMBER(G79)),G79-F79,0))</f>
        <v>0</v>
      </c>
      <c r="J79" s="15" t="str">
        <f aca="false">IF(OR(A79="",B79=""),"",IF(B79="Business",IF(A79&gt;=Rates!$B$9,Rates!$C$5,Rates!$B$5),IF(B79="Medical",IF(A79&gt;=Rates!$B$9,Rates!$C$6,Rates!$B$6),IF(B79="Charity",IF(A79&gt;=Rates!$B$9,Rates!$C$7,Rates!$B$7),""))))</f>
        <v/>
      </c>
      <c r="K79" s="16" t="str">
        <f aca="false">IF(J79="","",I79*J79)</f>
        <v/>
      </c>
      <c r="L79" s="17" t="str">
        <f aca="false">IF(A79="","",IF(A79&gt;=Rates!$B$9,"Jul–Dec","Jan–Jun"))</f>
        <v/>
      </c>
    </row>
    <row r="80" customFormat="false" ht="15" hidden="false" customHeight="false" outlineLevel="0" collapsed="false">
      <c r="A80" s="10"/>
      <c r="B80" s="11"/>
      <c r="C80" s="11"/>
      <c r="D80" s="11"/>
      <c r="E80" s="11"/>
      <c r="F80" s="12"/>
      <c r="G80" s="12"/>
      <c r="H80" s="13"/>
      <c r="I80" s="14" t="n">
        <f aca="false">IF(ISNUMBER(H80),H80,IF(AND(ISNUMBER(F80),ISNUMBER(G80)),G80-F80,0))</f>
        <v>0</v>
      </c>
      <c r="J80" s="15" t="str">
        <f aca="false">IF(OR(A80="",B80=""),"",IF(B80="Business",IF(A80&gt;=Rates!$B$9,Rates!$C$5,Rates!$B$5),IF(B80="Medical",IF(A80&gt;=Rates!$B$9,Rates!$C$6,Rates!$B$6),IF(B80="Charity",IF(A80&gt;=Rates!$B$9,Rates!$C$7,Rates!$B$7),""))))</f>
        <v/>
      </c>
      <c r="K80" s="16" t="str">
        <f aca="false">IF(J80="","",I80*J80)</f>
        <v/>
      </c>
      <c r="L80" s="17" t="str">
        <f aca="false">IF(A80="","",IF(A80&gt;=Rates!$B$9,"Jul–Dec","Jan–Jun"))</f>
        <v/>
      </c>
    </row>
    <row r="81" customFormat="false" ht="15" hidden="false" customHeight="false" outlineLevel="0" collapsed="false">
      <c r="A81" s="10"/>
      <c r="B81" s="11"/>
      <c r="C81" s="11"/>
      <c r="D81" s="11"/>
      <c r="E81" s="11"/>
      <c r="F81" s="12"/>
      <c r="G81" s="12"/>
      <c r="H81" s="13"/>
      <c r="I81" s="14" t="n">
        <f aca="false">IF(ISNUMBER(H81),H81,IF(AND(ISNUMBER(F81),ISNUMBER(G81)),G81-F81,0))</f>
        <v>0</v>
      </c>
      <c r="J81" s="15" t="str">
        <f aca="false">IF(OR(A81="",B81=""),"",IF(B81="Business",IF(A81&gt;=Rates!$B$9,Rates!$C$5,Rates!$B$5),IF(B81="Medical",IF(A81&gt;=Rates!$B$9,Rates!$C$6,Rates!$B$6),IF(B81="Charity",IF(A81&gt;=Rates!$B$9,Rates!$C$7,Rates!$B$7),""))))</f>
        <v/>
      </c>
      <c r="K81" s="16" t="str">
        <f aca="false">IF(J81="","",I81*J81)</f>
        <v/>
      </c>
      <c r="L81" s="17" t="str">
        <f aca="false">IF(A81="","",IF(A81&gt;=Rates!$B$9,"Jul–Dec","Jan–Jun"))</f>
        <v/>
      </c>
    </row>
    <row r="82" customFormat="false" ht="15" hidden="false" customHeight="false" outlineLevel="0" collapsed="false">
      <c r="A82" s="10"/>
      <c r="B82" s="11"/>
      <c r="C82" s="11"/>
      <c r="D82" s="11"/>
      <c r="E82" s="11"/>
      <c r="F82" s="12"/>
      <c r="G82" s="12"/>
      <c r="H82" s="13"/>
      <c r="I82" s="14" t="n">
        <f aca="false">IF(ISNUMBER(H82),H82,IF(AND(ISNUMBER(F82),ISNUMBER(G82)),G82-F82,0))</f>
        <v>0</v>
      </c>
      <c r="J82" s="15" t="str">
        <f aca="false">IF(OR(A82="",B82=""),"",IF(B82="Business",IF(A82&gt;=Rates!$B$9,Rates!$C$5,Rates!$B$5),IF(B82="Medical",IF(A82&gt;=Rates!$B$9,Rates!$C$6,Rates!$B$6),IF(B82="Charity",IF(A82&gt;=Rates!$B$9,Rates!$C$7,Rates!$B$7),""))))</f>
        <v/>
      </c>
      <c r="K82" s="16" t="str">
        <f aca="false">IF(J82="","",I82*J82)</f>
        <v/>
      </c>
      <c r="L82" s="17" t="str">
        <f aca="false">IF(A82="","",IF(A82&gt;=Rates!$B$9,"Jul–Dec","Jan–Jun"))</f>
        <v/>
      </c>
    </row>
    <row r="83" customFormat="false" ht="15" hidden="false" customHeight="false" outlineLevel="0" collapsed="false">
      <c r="A83" s="10"/>
      <c r="B83" s="11"/>
      <c r="C83" s="11"/>
      <c r="D83" s="11"/>
      <c r="E83" s="11"/>
      <c r="F83" s="12"/>
      <c r="G83" s="12"/>
      <c r="H83" s="13"/>
      <c r="I83" s="14" t="n">
        <f aca="false">IF(ISNUMBER(H83),H83,IF(AND(ISNUMBER(F83),ISNUMBER(G83)),G83-F83,0))</f>
        <v>0</v>
      </c>
      <c r="J83" s="15" t="str">
        <f aca="false">IF(OR(A83="",B83=""),"",IF(B83="Business",IF(A83&gt;=Rates!$B$9,Rates!$C$5,Rates!$B$5),IF(B83="Medical",IF(A83&gt;=Rates!$B$9,Rates!$C$6,Rates!$B$6),IF(B83="Charity",IF(A83&gt;=Rates!$B$9,Rates!$C$7,Rates!$B$7),""))))</f>
        <v/>
      </c>
      <c r="K83" s="16" t="str">
        <f aca="false">IF(J83="","",I83*J83)</f>
        <v/>
      </c>
      <c r="L83" s="17" t="str">
        <f aca="false">IF(A83="","",IF(A83&gt;=Rates!$B$9,"Jul–Dec","Jan–Jun"))</f>
        <v/>
      </c>
    </row>
    <row r="84" customFormat="false" ht="15" hidden="false" customHeight="false" outlineLevel="0" collapsed="false">
      <c r="A84" s="10"/>
      <c r="B84" s="11"/>
      <c r="C84" s="11"/>
      <c r="D84" s="11"/>
      <c r="E84" s="11"/>
      <c r="F84" s="12"/>
      <c r="G84" s="12"/>
      <c r="H84" s="13"/>
      <c r="I84" s="14" t="n">
        <f aca="false">IF(ISNUMBER(H84),H84,IF(AND(ISNUMBER(F84),ISNUMBER(G84)),G84-F84,0))</f>
        <v>0</v>
      </c>
      <c r="J84" s="15" t="str">
        <f aca="false">IF(OR(A84="",B84=""),"",IF(B84="Business",IF(A84&gt;=Rates!$B$9,Rates!$C$5,Rates!$B$5),IF(B84="Medical",IF(A84&gt;=Rates!$B$9,Rates!$C$6,Rates!$B$6),IF(B84="Charity",IF(A84&gt;=Rates!$B$9,Rates!$C$7,Rates!$B$7),""))))</f>
        <v/>
      </c>
      <c r="K84" s="16" t="str">
        <f aca="false">IF(J84="","",I84*J84)</f>
        <v/>
      </c>
      <c r="L84" s="17" t="str">
        <f aca="false">IF(A84="","",IF(A84&gt;=Rates!$B$9,"Jul–Dec","Jan–Jun"))</f>
        <v/>
      </c>
    </row>
    <row r="85" customFormat="false" ht="15" hidden="false" customHeight="false" outlineLevel="0" collapsed="false">
      <c r="A85" s="10"/>
      <c r="B85" s="11"/>
      <c r="C85" s="11"/>
      <c r="D85" s="11"/>
      <c r="E85" s="11"/>
      <c r="F85" s="12"/>
      <c r="G85" s="12"/>
      <c r="H85" s="13"/>
      <c r="I85" s="14" t="n">
        <f aca="false">IF(ISNUMBER(H85),H85,IF(AND(ISNUMBER(F85),ISNUMBER(G85)),G85-F85,0))</f>
        <v>0</v>
      </c>
      <c r="J85" s="15" t="str">
        <f aca="false">IF(OR(A85="",B85=""),"",IF(B85="Business",IF(A85&gt;=Rates!$B$9,Rates!$C$5,Rates!$B$5),IF(B85="Medical",IF(A85&gt;=Rates!$B$9,Rates!$C$6,Rates!$B$6),IF(B85="Charity",IF(A85&gt;=Rates!$B$9,Rates!$C$7,Rates!$B$7),""))))</f>
        <v/>
      </c>
      <c r="K85" s="16" t="str">
        <f aca="false">IF(J85="","",I85*J85)</f>
        <v/>
      </c>
      <c r="L85" s="17" t="str">
        <f aca="false">IF(A85="","",IF(A85&gt;=Rates!$B$9,"Jul–Dec","Jan–Jun"))</f>
        <v/>
      </c>
    </row>
    <row r="86" customFormat="false" ht="15" hidden="false" customHeight="false" outlineLevel="0" collapsed="false">
      <c r="A86" s="10"/>
      <c r="B86" s="11"/>
      <c r="C86" s="11"/>
      <c r="D86" s="11"/>
      <c r="E86" s="11"/>
      <c r="F86" s="12"/>
      <c r="G86" s="12"/>
      <c r="H86" s="13"/>
      <c r="I86" s="14" t="n">
        <f aca="false">IF(ISNUMBER(H86),H86,IF(AND(ISNUMBER(F86),ISNUMBER(G86)),G86-F86,0))</f>
        <v>0</v>
      </c>
      <c r="J86" s="15" t="str">
        <f aca="false">IF(OR(A86="",B86=""),"",IF(B86="Business",IF(A86&gt;=Rates!$B$9,Rates!$C$5,Rates!$B$5),IF(B86="Medical",IF(A86&gt;=Rates!$B$9,Rates!$C$6,Rates!$B$6),IF(B86="Charity",IF(A86&gt;=Rates!$B$9,Rates!$C$7,Rates!$B$7),""))))</f>
        <v/>
      </c>
      <c r="K86" s="16" t="str">
        <f aca="false">IF(J86="","",I86*J86)</f>
        <v/>
      </c>
      <c r="L86" s="17" t="str">
        <f aca="false">IF(A86="","",IF(A86&gt;=Rates!$B$9,"Jul–Dec","Jan–Jun"))</f>
        <v/>
      </c>
    </row>
    <row r="87" customFormat="false" ht="15" hidden="false" customHeight="false" outlineLevel="0" collapsed="false">
      <c r="A87" s="10"/>
      <c r="B87" s="11"/>
      <c r="C87" s="11"/>
      <c r="D87" s="11"/>
      <c r="E87" s="11"/>
      <c r="F87" s="12"/>
      <c r="G87" s="12"/>
      <c r="H87" s="13"/>
      <c r="I87" s="14" t="n">
        <f aca="false">IF(ISNUMBER(H87),H87,IF(AND(ISNUMBER(F87),ISNUMBER(G87)),G87-F87,0))</f>
        <v>0</v>
      </c>
      <c r="J87" s="15" t="str">
        <f aca="false">IF(OR(A87="",B87=""),"",IF(B87="Business",IF(A87&gt;=Rates!$B$9,Rates!$C$5,Rates!$B$5),IF(B87="Medical",IF(A87&gt;=Rates!$B$9,Rates!$C$6,Rates!$B$6),IF(B87="Charity",IF(A87&gt;=Rates!$B$9,Rates!$C$7,Rates!$B$7),""))))</f>
        <v/>
      </c>
      <c r="K87" s="16" t="str">
        <f aca="false">IF(J87="","",I87*J87)</f>
        <v/>
      </c>
      <c r="L87" s="17" t="str">
        <f aca="false">IF(A87="","",IF(A87&gt;=Rates!$B$9,"Jul–Dec","Jan–Jun"))</f>
        <v/>
      </c>
    </row>
    <row r="88" customFormat="false" ht="15" hidden="false" customHeight="false" outlineLevel="0" collapsed="false">
      <c r="A88" s="10"/>
      <c r="B88" s="11"/>
      <c r="C88" s="11"/>
      <c r="D88" s="11"/>
      <c r="E88" s="11"/>
      <c r="F88" s="12"/>
      <c r="G88" s="12"/>
      <c r="H88" s="13"/>
      <c r="I88" s="14" t="n">
        <f aca="false">IF(ISNUMBER(H88),H88,IF(AND(ISNUMBER(F88),ISNUMBER(G88)),G88-F88,0))</f>
        <v>0</v>
      </c>
      <c r="J88" s="15" t="str">
        <f aca="false">IF(OR(A88="",B88=""),"",IF(B88="Business",IF(A88&gt;=Rates!$B$9,Rates!$C$5,Rates!$B$5),IF(B88="Medical",IF(A88&gt;=Rates!$B$9,Rates!$C$6,Rates!$B$6),IF(B88="Charity",IF(A88&gt;=Rates!$B$9,Rates!$C$7,Rates!$B$7),""))))</f>
        <v/>
      </c>
      <c r="K88" s="16" t="str">
        <f aca="false">IF(J88="","",I88*J88)</f>
        <v/>
      </c>
      <c r="L88" s="17" t="str">
        <f aca="false">IF(A88="","",IF(A88&gt;=Rates!$B$9,"Jul–Dec","Jan–Jun"))</f>
        <v/>
      </c>
    </row>
    <row r="89" customFormat="false" ht="15" hidden="false" customHeight="false" outlineLevel="0" collapsed="false">
      <c r="A89" s="10"/>
      <c r="B89" s="11"/>
      <c r="C89" s="11"/>
      <c r="D89" s="11"/>
      <c r="E89" s="11"/>
      <c r="F89" s="12"/>
      <c r="G89" s="12"/>
      <c r="H89" s="13"/>
      <c r="I89" s="14" t="n">
        <f aca="false">IF(ISNUMBER(H89),H89,IF(AND(ISNUMBER(F89),ISNUMBER(G89)),G89-F89,0))</f>
        <v>0</v>
      </c>
      <c r="J89" s="15" t="str">
        <f aca="false">IF(OR(A89="",B89=""),"",IF(B89="Business",IF(A89&gt;=Rates!$B$9,Rates!$C$5,Rates!$B$5),IF(B89="Medical",IF(A89&gt;=Rates!$B$9,Rates!$C$6,Rates!$B$6),IF(B89="Charity",IF(A89&gt;=Rates!$B$9,Rates!$C$7,Rates!$B$7),""))))</f>
        <v/>
      </c>
      <c r="K89" s="16" t="str">
        <f aca="false">IF(J89="","",I89*J89)</f>
        <v/>
      </c>
      <c r="L89" s="17" t="str">
        <f aca="false">IF(A89="","",IF(A89&gt;=Rates!$B$9,"Jul–Dec","Jan–Jun"))</f>
        <v/>
      </c>
    </row>
    <row r="90" customFormat="false" ht="15" hidden="false" customHeight="false" outlineLevel="0" collapsed="false">
      <c r="A90" s="10"/>
      <c r="B90" s="11"/>
      <c r="C90" s="11"/>
      <c r="D90" s="11"/>
      <c r="E90" s="11"/>
      <c r="F90" s="12"/>
      <c r="G90" s="12"/>
      <c r="H90" s="13"/>
      <c r="I90" s="14" t="n">
        <f aca="false">IF(ISNUMBER(H90),H90,IF(AND(ISNUMBER(F90),ISNUMBER(G90)),G90-F90,0))</f>
        <v>0</v>
      </c>
      <c r="J90" s="15" t="str">
        <f aca="false">IF(OR(A90="",B90=""),"",IF(B90="Business",IF(A90&gt;=Rates!$B$9,Rates!$C$5,Rates!$B$5),IF(B90="Medical",IF(A90&gt;=Rates!$B$9,Rates!$C$6,Rates!$B$6),IF(B90="Charity",IF(A90&gt;=Rates!$B$9,Rates!$C$7,Rates!$B$7),""))))</f>
        <v/>
      </c>
      <c r="K90" s="16" t="str">
        <f aca="false">IF(J90="","",I90*J90)</f>
        <v/>
      </c>
      <c r="L90" s="17" t="str">
        <f aca="false">IF(A90="","",IF(A90&gt;=Rates!$B$9,"Jul–Dec","Jan–Jun"))</f>
        <v/>
      </c>
    </row>
    <row r="91" customFormat="false" ht="15" hidden="false" customHeight="false" outlineLevel="0" collapsed="false">
      <c r="A91" s="10"/>
      <c r="B91" s="11"/>
      <c r="C91" s="11"/>
      <c r="D91" s="11"/>
      <c r="E91" s="11"/>
      <c r="F91" s="12"/>
      <c r="G91" s="12"/>
      <c r="H91" s="13"/>
      <c r="I91" s="14" t="n">
        <f aca="false">IF(ISNUMBER(H91),H91,IF(AND(ISNUMBER(F91),ISNUMBER(G91)),G91-F91,0))</f>
        <v>0</v>
      </c>
      <c r="J91" s="15" t="str">
        <f aca="false">IF(OR(A91="",B91=""),"",IF(B91="Business",IF(A91&gt;=Rates!$B$9,Rates!$C$5,Rates!$B$5),IF(B91="Medical",IF(A91&gt;=Rates!$B$9,Rates!$C$6,Rates!$B$6),IF(B91="Charity",IF(A91&gt;=Rates!$B$9,Rates!$C$7,Rates!$B$7),""))))</f>
        <v/>
      </c>
      <c r="K91" s="16" t="str">
        <f aca="false">IF(J91="","",I91*J91)</f>
        <v/>
      </c>
      <c r="L91" s="17" t="str">
        <f aca="false">IF(A91="","",IF(A91&gt;=Rates!$B$9,"Jul–Dec","Jan–Jun"))</f>
        <v/>
      </c>
    </row>
    <row r="92" customFormat="false" ht="15" hidden="false" customHeight="false" outlineLevel="0" collapsed="false">
      <c r="A92" s="10"/>
      <c r="B92" s="11"/>
      <c r="C92" s="11"/>
      <c r="D92" s="11"/>
      <c r="E92" s="11"/>
      <c r="F92" s="12"/>
      <c r="G92" s="12"/>
      <c r="H92" s="13"/>
      <c r="I92" s="14" t="n">
        <f aca="false">IF(ISNUMBER(H92),H92,IF(AND(ISNUMBER(F92),ISNUMBER(G92)),G92-F92,0))</f>
        <v>0</v>
      </c>
      <c r="J92" s="15" t="str">
        <f aca="false">IF(OR(A92="",B92=""),"",IF(B92="Business",IF(A92&gt;=Rates!$B$9,Rates!$C$5,Rates!$B$5),IF(B92="Medical",IF(A92&gt;=Rates!$B$9,Rates!$C$6,Rates!$B$6),IF(B92="Charity",IF(A92&gt;=Rates!$B$9,Rates!$C$7,Rates!$B$7),""))))</f>
        <v/>
      </c>
      <c r="K92" s="16" t="str">
        <f aca="false">IF(J92="","",I92*J92)</f>
        <v/>
      </c>
      <c r="L92" s="17" t="str">
        <f aca="false">IF(A92="","",IF(A92&gt;=Rates!$B$9,"Jul–Dec","Jan–Jun"))</f>
        <v/>
      </c>
    </row>
    <row r="93" customFormat="false" ht="15" hidden="false" customHeight="false" outlineLevel="0" collapsed="false">
      <c r="A93" s="10"/>
      <c r="B93" s="11"/>
      <c r="C93" s="11"/>
      <c r="D93" s="11"/>
      <c r="E93" s="11"/>
      <c r="F93" s="12"/>
      <c r="G93" s="12"/>
      <c r="H93" s="13"/>
      <c r="I93" s="14" t="n">
        <f aca="false">IF(ISNUMBER(H93),H93,IF(AND(ISNUMBER(F93),ISNUMBER(G93)),G93-F93,0))</f>
        <v>0</v>
      </c>
      <c r="J93" s="15" t="str">
        <f aca="false">IF(OR(A93="",B93=""),"",IF(B93="Business",IF(A93&gt;=Rates!$B$9,Rates!$C$5,Rates!$B$5),IF(B93="Medical",IF(A93&gt;=Rates!$B$9,Rates!$C$6,Rates!$B$6),IF(B93="Charity",IF(A93&gt;=Rates!$B$9,Rates!$C$7,Rates!$B$7),""))))</f>
        <v/>
      </c>
      <c r="K93" s="16" t="str">
        <f aca="false">IF(J93="","",I93*J93)</f>
        <v/>
      </c>
      <c r="L93" s="17" t="str">
        <f aca="false">IF(A93="","",IF(A93&gt;=Rates!$B$9,"Jul–Dec","Jan–Jun"))</f>
        <v/>
      </c>
    </row>
    <row r="94" customFormat="false" ht="15" hidden="false" customHeight="false" outlineLevel="0" collapsed="false">
      <c r="A94" s="10"/>
      <c r="B94" s="11"/>
      <c r="C94" s="11"/>
      <c r="D94" s="11"/>
      <c r="E94" s="11"/>
      <c r="F94" s="12"/>
      <c r="G94" s="12"/>
      <c r="H94" s="13"/>
      <c r="I94" s="14" t="n">
        <f aca="false">IF(ISNUMBER(H94),H94,IF(AND(ISNUMBER(F94),ISNUMBER(G94)),G94-F94,0))</f>
        <v>0</v>
      </c>
      <c r="J94" s="15" t="str">
        <f aca="false">IF(OR(A94="",B94=""),"",IF(B94="Business",IF(A94&gt;=Rates!$B$9,Rates!$C$5,Rates!$B$5),IF(B94="Medical",IF(A94&gt;=Rates!$B$9,Rates!$C$6,Rates!$B$6),IF(B94="Charity",IF(A94&gt;=Rates!$B$9,Rates!$C$7,Rates!$B$7),""))))</f>
        <v/>
      </c>
      <c r="K94" s="16" t="str">
        <f aca="false">IF(J94="","",I94*J94)</f>
        <v/>
      </c>
      <c r="L94" s="17" t="str">
        <f aca="false">IF(A94="","",IF(A94&gt;=Rates!$B$9,"Jul–Dec","Jan–Jun"))</f>
        <v/>
      </c>
    </row>
    <row r="95" customFormat="false" ht="15" hidden="false" customHeight="false" outlineLevel="0" collapsed="false">
      <c r="A95" s="10"/>
      <c r="B95" s="11"/>
      <c r="C95" s="11"/>
      <c r="D95" s="11"/>
      <c r="E95" s="11"/>
      <c r="F95" s="12"/>
      <c r="G95" s="12"/>
      <c r="H95" s="13"/>
      <c r="I95" s="14" t="n">
        <f aca="false">IF(ISNUMBER(H95),H95,IF(AND(ISNUMBER(F95),ISNUMBER(G95)),G95-F95,0))</f>
        <v>0</v>
      </c>
      <c r="J95" s="15" t="str">
        <f aca="false">IF(OR(A95="",B95=""),"",IF(B95="Business",IF(A95&gt;=Rates!$B$9,Rates!$C$5,Rates!$B$5),IF(B95="Medical",IF(A95&gt;=Rates!$B$9,Rates!$C$6,Rates!$B$6),IF(B95="Charity",IF(A95&gt;=Rates!$B$9,Rates!$C$7,Rates!$B$7),""))))</f>
        <v/>
      </c>
      <c r="K95" s="16" t="str">
        <f aca="false">IF(J95="","",I95*J95)</f>
        <v/>
      </c>
      <c r="L95" s="17" t="str">
        <f aca="false">IF(A95="","",IF(A95&gt;=Rates!$B$9,"Jul–Dec","Jan–Jun"))</f>
        <v/>
      </c>
    </row>
    <row r="96" customFormat="false" ht="15" hidden="false" customHeight="false" outlineLevel="0" collapsed="false">
      <c r="A96" s="10"/>
      <c r="B96" s="11"/>
      <c r="C96" s="11"/>
      <c r="D96" s="11"/>
      <c r="E96" s="11"/>
      <c r="F96" s="12"/>
      <c r="G96" s="12"/>
      <c r="H96" s="13"/>
      <c r="I96" s="14" t="n">
        <f aca="false">IF(ISNUMBER(H96),H96,IF(AND(ISNUMBER(F96),ISNUMBER(G96)),G96-F96,0))</f>
        <v>0</v>
      </c>
      <c r="J96" s="15" t="str">
        <f aca="false">IF(OR(A96="",B96=""),"",IF(B96="Business",IF(A96&gt;=Rates!$B$9,Rates!$C$5,Rates!$B$5),IF(B96="Medical",IF(A96&gt;=Rates!$B$9,Rates!$C$6,Rates!$B$6),IF(B96="Charity",IF(A96&gt;=Rates!$B$9,Rates!$C$7,Rates!$B$7),""))))</f>
        <v/>
      </c>
      <c r="K96" s="16" t="str">
        <f aca="false">IF(J96="","",I96*J96)</f>
        <v/>
      </c>
      <c r="L96" s="17" t="str">
        <f aca="false">IF(A96="","",IF(A96&gt;=Rates!$B$9,"Jul–Dec","Jan–Jun"))</f>
        <v/>
      </c>
    </row>
    <row r="97" customFormat="false" ht="15" hidden="false" customHeight="false" outlineLevel="0" collapsed="false">
      <c r="A97" s="10"/>
      <c r="B97" s="11"/>
      <c r="C97" s="11"/>
      <c r="D97" s="11"/>
      <c r="E97" s="11"/>
      <c r="F97" s="12"/>
      <c r="G97" s="12"/>
      <c r="H97" s="13"/>
      <c r="I97" s="14" t="n">
        <f aca="false">IF(ISNUMBER(H97),H97,IF(AND(ISNUMBER(F97),ISNUMBER(G97)),G97-F97,0))</f>
        <v>0</v>
      </c>
      <c r="J97" s="15" t="str">
        <f aca="false">IF(OR(A97="",B97=""),"",IF(B97="Business",IF(A97&gt;=Rates!$B$9,Rates!$C$5,Rates!$B$5),IF(B97="Medical",IF(A97&gt;=Rates!$B$9,Rates!$C$6,Rates!$B$6),IF(B97="Charity",IF(A97&gt;=Rates!$B$9,Rates!$C$7,Rates!$B$7),""))))</f>
        <v/>
      </c>
      <c r="K97" s="16" t="str">
        <f aca="false">IF(J97="","",I97*J97)</f>
        <v/>
      </c>
      <c r="L97" s="17" t="str">
        <f aca="false">IF(A97="","",IF(A97&gt;=Rates!$B$9,"Jul–Dec","Jan–Jun"))</f>
        <v/>
      </c>
    </row>
    <row r="98" customFormat="false" ht="15" hidden="false" customHeight="false" outlineLevel="0" collapsed="false">
      <c r="A98" s="10"/>
      <c r="B98" s="11"/>
      <c r="C98" s="11"/>
      <c r="D98" s="11"/>
      <c r="E98" s="11"/>
      <c r="F98" s="12"/>
      <c r="G98" s="12"/>
      <c r="H98" s="13"/>
      <c r="I98" s="14" t="n">
        <f aca="false">IF(ISNUMBER(H98),H98,IF(AND(ISNUMBER(F98),ISNUMBER(G98)),G98-F98,0))</f>
        <v>0</v>
      </c>
      <c r="J98" s="15" t="str">
        <f aca="false">IF(OR(A98="",B98=""),"",IF(B98="Business",IF(A98&gt;=Rates!$B$9,Rates!$C$5,Rates!$B$5),IF(B98="Medical",IF(A98&gt;=Rates!$B$9,Rates!$C$6,Rates!$B$6),IF(B98="Charity",IF(A98&gt;=Rates!$B$9,Rates!$C$7,Rates!$B$7),""))))</f>
        <v/>
      </c>
      <c r="K98" s="16" t="str">
        <f aca="false">IF(J98="","",I98*J98)</f>
        <v/>
      </c>
      <c r="L98" s="17" t="str">
        <f aca="false">IF(A98="","",IF(A98&gt;=Rates!$B$9,"Jul–Dec","Jan–Jun"))</f>
        <v/>
      </c>
    </row>
    <row r="99" customFormat="false" ht="15" hidden="false" customHeight="false" outlineLevel="0" collapsed="false">
      <c r="A99" s="10"/>
      <c r="B99" s="11"/>
      <c r="C99" s="11"/>
      <c r="D99" s="11"/>
      <c r="E99" s="11"/>
      <c r="F99" s="12"/>
      <c r="G99" s="12"/>
      <c r="H99" s="13"/>
      <c r="I99" s="14" t="n">
        <f aca="false">IF(ISNUMBER(H99),H99,IF(AND(ISNUMBER(F99),ISNUMBER(G99)),G99-F99,0))</f>
        <v>0</v>
      </c>
      <c r="J99" s="15" t="str">
        <f aca="false">IF(OR(A99="",B99=""),"",IF(B99="Business",IF(A99&gt;=Rates!$B$9,Rates!$C$5,Rates!$B$5),IF(B99="Medical",IF(A99&gt;=Rates!$B$9,Rates!$C$6,Rates!$B$6),IF(B99="Charity",IF(A99&gt;=Rates!$B$9,Rates!$C$7,Rates!$B$7),""))))</f>
        <v/>
      </c>
      <c r="K99" s="16" t="str">
        <f aca="false">IF(J99="","",I99*J99)</f>
        <v/>
      </c>
      <c r="L99" s="17" t="str">
        <f aca="false">IF(A99="","",IF(A99&gt;=Rates!$B$9,"Jul–Dec","Jan–Jun"))</f>
        <v/>
      </c>
    </row>
    <row r="100" customFormat="false" ht="15" hidden="false" customHeight="false" outlineLevel="0" collapsed="false">
      <c r="A100" s="10"/>
      <c r="B100" s="11"/>
      <c r="C100" s="11"/>
      <c r="D100" s="11"/>
      <c r="E100" s="11"/>
      <c r="F100" s="12"/>
      <c r="G100" s="12"/>
      <c r="H100" s="13"/>
      <c r="I100" s="14" t="n">
        <f aca="false">IF(ISNUMBER(H100),H100,IF(AND(ISNUMBER(F100),ISNUMBER(G100)),G100-F100,0))</f>
        <v>0</v>
      </c>
      <c r="J100" s="15" t="str">
        <f aca="false">IF(OR(A100="",B100=""),"",IF(B100="Business",IF(A100&gt;=Rates!$B$9,Rates!$C$5,Rates!$B$5),IF(B100="Medical",IF(A100&gt;=Rates!$B$9,Rates!$C$6,Rates!$B$6),IF(B100="Charity",IF(A100&gt;=Rates!$B$9,Rates!$C$7,Rates!$B$7),""))))</f>
        <v/>
      </c>
      <c r="K100" s="16" t="str">
        <f aca="false">IF(J100="","",I100*J100)</f>
        <v/>
      </c>
      <c r="L100" s="17" t="str">
        <f aca="false">IF(A100="","",IF(A100&gt;=Rates!$B$9,"Jul–Dec","Jan–Jun"))</f>
        <v/>
      </c>
    </row>
    <row r="101" customFormat="false" ht="15" hidden="false" customHeight="false" outlineLevel="0" collapsed="false">
      <c r="A101" s="10"/>
      <c r="B101" s="11"/>
      <c r="C101" s="11"/>
      <c r="D101" s="11"/>
      <c r="E101" s="11"/>
      <c r="F101" s="12"/>
      <c r="G101" s="12"/>
      <c r="H101" s="13"/>
      <c r="I101" s="14" t="n">
        <f aca="false">IF(ISNUMBER(H101),H101,IF(AND(ISNUMBER(F101),ISNUMBER(G101)),G101-F101,0))</f>
        <v>0</v>
      </c>
      <c r="J101" s="15" t="str">
        <f aca="false">IF(OR(A101="",B101=""),"",IF(B101="Business",IF(A101&gt;=Rates!$B$9,Rates!$C$5,Rates!$B$5),IF(B101="Medical",IF(A101&gt;=Rates!$B$9,Rates!$C$6,Rates!$B$6),IF(B101="Charity",IF(A101&gt;=Rates!$B$9,Rates!$C$7,Rates!$B$7),""))))</f>
        <v/>
      </c>
      <c r="K101" s="16" t="str">
        <f aca="false">IF(J101="","",I101*J101)</f>
        <v/>
      </c>
      <c r="L101" s="17" t="str">
        <f aca="false">IF(A101="","",IF(A101&gt;=Rates!$B$9,"Jul–Dec","Jan–Jun"))</f>
        <v/>
      </c>
    </row>
    <row r="102" customFormat="false" ht="15" hidden="false" customHeight="false" outlineLevel="0" collapsed="false">
      <c r="A102" s="10"/>
      <c r="B102" s="11"/>
      <c r="C102" s="11"/>
      <c r="D102" s="11"/>
      <c r="E102" s="11"/>
      <c r="F102" s="12"/>
      <c r="G102" s="12"/>
      <c r="H102" s="13"/>
      <c r="I102" s="14" t="n">
        <f aca="false">IF(ISNUMBER(H102),H102,IF(AND(ISNUMBER(F102),ISNUMBER(G102)),G102-F102,0))</f>
        <v>0</v>
      </c>
      <c r="J102" s="15" t="str">
        <f aca="false">IF(OR(A102="",B102=""),"",IF(B102="Business",IF(A102&gt;=Rates!$B$9,Rates!$C$5,Rates!$B$5),IF(B102="Medical",IF(A102&gt;=Rates!$B$9,Rates!$C$6,Rates!$B$6),IF(B102="Charity",IF(A102&gt;=Rates!$B$9,Rates!$C$7,Rates!$B$7),""))))</f>
        <v/>
      </c>
      <c r="K102" s="16" t="str">
        <f aca="false">IF(J102="","",I102*J102)</f>
        <v/>
      </c>
      <c r="L102" s="17" t="str">
        <f aca="false">IF(A102="","",IF(A102&gt;=Rates!$B$9,"Jul–Dec","Jan–Jun"))</f>
        <v/>
      </c>
    </row>
    <row r="103" customFormat="false" ht="15" hidden="false" customHeight="false" outlineLevel="0" collapsed="false">
      <c r="A103" s="10"/>
      <c r="B103" s="11"/>
      <c r="C103" s="11"/>
      <c r="D103" s="11"/>
      <c r="E103" s="11"/>
      <c r="F103" s="12"/>
      <c r="G103" s="12"/>
      <c r="H103" s="13"/>
      <c r="I103" s="14" t="n">
        <f aca="false">IF(ISNUMBER(H103),H103,IF(AND(ISNUMBER(F103),ISNUMBER(G103)),G103-F103,0))</f>
        <v>0</v>
      </c>
      <c r="J103" s="15" t="str">
        <f aca="false">IF(OR(A103="",B103=""),"",IF(B103="Business",IF(A103&gt;=Rates!$B$9,Rates!$C$5,Rates!$B$5),IF(B103="Medical",IF(A103&gt;=Rates!$B$9,Rates!$C$6,Rates!$B$6),IF(B103="Charity",IF(A103&gt;=Rates!$B$9,Rates!$C$7,Rates!$B$7),""))))</f>
        <v/>
      </c>
      <c r="K103" s="16" t="str">
        <f aca="false">IF(J103="","",I103*J103)</f>
        <v/>
      </c>
      <c r="L103" s="17" t="str">
        <f aca="false">IF(A103="","",IF(A103&gt;=Rates!$B$9,"Jul–Dec","Jan–Jun"))</f>
        <v/>
      </c>
    </row>
    <row r="104" customFormat="false" ht="15" hidden="false" customHeight="false" outlineLevel="0" collapsed="false">
      <c r="A104" s="10"/>
      <c r="B104" s="11"/>
      <c r="C104" s="11"/>
      <c r="D104" s="11"/>
      <c r="E104" s="11"/>
      <c r="F104" s="12"/>
      <c r="G104" s="12"/>
      <c r="H104" s="13"/>
      <c r="I104" s="14" t="n">
        <f aca="false">IF(ISNUMBER(H104),H104,IF(AND(ISNUMBER(F104),ISNUMBER(G104)),G104-F104,0))</f>
        <v>0</v>
      </c>
      <c r="J104" s="15" t="str">
        <f aca="false">IF(OR(A104="",B104=""),"",IF(B104="Business",IF(A104&gt;=Rates!$B$9,Rates!$C$5,Rates!$B$5),IF(B104="Medical",IF(A104&gt;=Rates!$B$9,Rates!$C$6,Rates!$B$6),IF(B104="Charity",IF(A104&gt;=Rates!$B$9,Rates!$C$7,Rates!$B$7),""))))</f>
        <v/>
      </c>
      <c r="K104" s="16" t="str">
        <f aca="false">IF(J104="","",I104*J104)</f>
        <v/>
      </c>
      <c r="L104" s="17" t="str">
        <f aca="false">IF(A104="","",IF(A104&gt;=Rates!$B$9,"Jul–Dec","Jan–Jun"))</f>
        <v/>
      </c>
    </row>
    <row r="105" customFormat="false" ht="15" hidden="false" customHeight="false" outlineLevel="0" collapsed="false">
      <c r="A105" s="10"/>
      <c r="B105" s="11"/>
      <c r="C105" s="11"/>
      <c r="D105" s="11"/>
      <c r="E105" s="11"/>
      <c r="F105" s="12"/>
      <c r="G105" s="12"/>
      <c r="H105" s="13"/>
      <c r="I105" s="14" t="n">
        <f aca="false">IF(ISNUMBER(H105),H105,IF(AND(ISNUMBER(F105),ISNUMBER(G105)),G105-F105,0))</f>
        <v>0</v>
      </c>
      <c r="J105" s="15" t="str">
        <f aca="false">IF(OR(A105="",B105=""),"",IF(B105="Business",IF(A105&gt;=Rates!$B$9,Rates!$C$5,Rates!$B$5),IF(B105="Medical",IF(A105&gt;=Rates!$B$9,Rates!$C$6,Rates!$B$6),IF(B105="Charity",IF(A105&gt;=Rates!$B$9,Rates!$C$7,Rates!$B$7),""))))</f>
        <v/>
      </c>
      <c r="K105" s="16" t="str">
        <f aca="false">IF(J105="","",I105*J105)</f>
        <v/>
      </c>
      <c r="L105" s="17" t="str">
        <f aca="false">IF(A105="","",IF(A105&gt;=Rates!$B$9,"Jul–Dec","Jan–Jun"))</f>
        <v/>
      </c>
    </row>
    <row r="106" customFormat="false" ht="15" hidden="false" customHeight="false" outlineLevel="0" collapsed="false">
      <c r="A106" s="10"/>
      <c r="B106" s="11"/>
      <c r="C106" s="11"/>
      <c r="D106" s="11"/>
      <c r="E106" s="11"/>
      <c r="F106" s="12"/>
      <c r="G106" s="12"/>
      <c r="H106" s="13"/>
      <c r="I106" s="14" t="n">
        <f aca="false">IF(ISNUMBER(H106),H106,IF(AND(ISNUMBER(F106),ISNUMBER(G106)),G106-F106,0))</f>
        <v>0</v>
      </c>
      <c r="J106" s="15" t="str">
        <f aca="false">IF(OR(A106="",B106=""),"",IF(B106="Business",IF(A106&gt;=Rates!$B$9,Rates!$C$5,Rates!$B$5),IF(B106="Medical",IF(A106&gt;=Rates!$B$9,Rates!$C$6,Rates!$B$6),IF(B106="Charity",IF(A106&gt;=Rates!$B$9,Rates!$C$7,Rates!$B$7),""))))</f>
        <v/>
      </c>
      <c r="K106" s="16" t="str">
        <f aca="false">IF(J106="","",I106*J106)</f>
        <v/>
      </c>
      <c r="L106" s="17" t="str">
        <f aca="false">IF(A106="","",IF(A106&gt;=Rates!$B$9,"Jul–Dec","Jan–Jun"))</f>
        <v/>
      </c>
    </row>
    <row r="107" customFormat="false" ht="15" hidden="false" customHeight="false" outlineLevel="0" collapsed="false">
      <c r="A107" s="10"/>
      <c r="B107" s="11"/>
      <c r="C107" s="11"/>
      <c r="D107" s="11"/>
      <c r="E107" s="11"/>
      <c r="F107" s="12"/>
      <c r="G107" s="12"/>
      <c r="H107" s="13"/>
      <c r="I107" s="14" t="n">
        <f aca="false">IF(ISNUMBER(H107),H107,IF(AND(ISNUMBER(F107),ISNUMBER(G107)),G107-F107,0))</f>
        <v>0</v>
      </c>
      <c r="J107" s="15" t="str">
        <f aca="false">IF(OR(A107="",B107=""),"",IF(B107="Business",IF(A107&gt;=Rates!$B$9,Rates!$C$5,Rates!$B$5),IF(B107="Medical",IF(A107&gt;=Rates!$B$9,Rates!$C$6,Rates!$B$6),IF(B107="Charity",IF(A107&gt;=Rates!$B$9,Rates!$C$7,Rates!$B$7),""))))</f>
        <v/>
      </c>
      <c r="K107" s="16" t="str">
        <f aca="false">IF(J107="","",I107*J107)</f>
        <v/>
      </c>
      <c r="L107" s="17" t="str">
        <f aca="false">IF(A107="","",IF(A107&gt;=Rates!$B$9,"Jul–Dec","Jan–Jun"))</f>
        <v/>
      </c>
    </row>
    <row r="108" customFormat="false" ht="15" hidden="false" customHeight="false" outlineLevel="0" collapsed="false">
      <c r="A108" s="10"/>
      <c r="B108" s="11"/>
      <c r="C108" s="11"/>
      <c r="D108" s="11"/>
      <c r="E108" s="11"/>
      <c r="F108" s="12"/>
      <c r="G108" s="12"/>
      <c r="H108" s="13"/>
      <c r="I108" s="14" t="n">
        <f aca="false">IF(ISNUMBER(H108),H108,IF(AND(ISNUMBER(F108),ISNUMBER(G108)),G108-F108,0))</f>
        <v>0</v>
      </c>
      <c r="J108" s="15" t="str">
        <f aca="false">IF(OR(A108="",B108=""),"",IF(B108="Business",IF(A108&gt;=Rates!$B$9,Rates!$C$5,Rates!$B$5),IF(B108="Medical",IF(A108&gt;=Rates!$B$9,Rates!$C$6,Rates!$B$6),IF(B108="Charity",IF(A108&gt;=Rates!$B$9,Rates!$C$7,Rates!$B$7),""))))</f>
        <v/>
      </c>
      <c r="K108" s="16" t="str">
        <f aca="false">IF(J108="","",I108*J108)</f>
        <v/>
      </c>
      <c r="L108" s="17" t="str">
        <f aca="false">IF(A108="","",IF(A108&gt;=Rates!$B$9,"Jul–Dec","Jan–Jun"))</f>
        <v/>
      </c>
    </row>
    <row r="109" customFormat="false" ht="15" hidden="false" customHeight="false" outlineLevel="0" collapsed="false">
      <c r="A109" s="10"/>
      <c r="B109" s="11"/>
      <c r="C109" s="11"/>
      <c r="D109" s="11"/>
      <c r="E109" s="11"/>
      <c r="F109" s="12"/>
      <c r="G109" s="12"/>
      <c r="H109" s="13"/>
      <c r="I109" s="14" t="n">
        <f aca="false">IF(ISNUMBER(H109),H109,IF(AND(ISNUMBER(F109),ISNUMBER(G109)),G109-F109,0))</f>
        <v>0</v>
      </c>
      <c r="J109" s="15" t="str">
        <f aca="false">IF(OR(A109="",B109=""),"",IF(B109="Business",IF(A109&gt;=Rates!$B$9,Rates!$C$5,Rates!$B$5),IF(B109="Medical",IF(A109&gt;=Rates!$B$9,Rates!$C$6,Rates!$B$6),IF(B109="Charity",IF(A109&gt;=Rates!$B$9,Rates!$C$7,Rates!$B$7),""))))</f>
        <v/>
      </c>
      <c r="K109" s="16" t="str">
        <f aca="false">IF(J109="","",I109*J109)</f>
        <v/>
      </c>
      <c r="L109" s="17" t="str">
        <f aca="false">IF(A109="","",IF(A109&gt;=Rates!$B$9,"Jul–Dec","Jan–Jun"))</f>
        <v/>
      </c>
    </row>
    <row r="110" customFormat="false" ht="15" hidden="false" customHeight="false" outlineLevel="0" collapsed="false">
      <c r="A110" s="10"/>
      <c r="B110" s="11"/>
      <c r="C110" s="11"/>
      <c r="D110" s="11"/>
      <c r="E110" s="11"/>
      <c r="F110" s="12"/>
      <c r="G110" s="12"/>
      <c r="H110" s="13"/>
      <c r="I110" s="14" t="n">
        <f aca="false">IF(ISNUMBER(H110),H110,IF(AND(ISNUMBER(F110),ISNUMBER(G110)),G110-F110,0))</f>
        <v>0</v>
      </c>
      <c r="J110" s="15" t="str">
        <f aca="false">IF(OR(A110="",B110=""),"",IF(B110="Business",IF(A110&gt;=Rates!$B$9,Rates!$C$5,Rates!$B$5),IF(B110="Medical",IF(A110&gt;=Rates!$B$9,Rates!$C$6,Rates!$B$6),IF(B110="Charity",IF(A110&gt;=Rates!$B$9,Rates!$C$7,Rates!$B$7),""))))</f>
        <v/>
      </c>
      <c r="K110" s="16" t="str">
        <f aca="false">IF(J110="","",I110*J110)</f>
        <v/>
      </c>
      <c r="L110" s="17" t="str">
        <f aca="false">IF(A110="","",IF(A110&gt;=Rates!$B$9,"Jul–Dec","Jan–Jun"))</f>
        <v/>
      </c>
    </row>
    <row r="111" customFormat="false" ht="15" hidden="false" customHeight="false" outlineLevel="0" collapsed="false">
      <c r="A111" s="10"/>
      <c r="B111" s="11"/>
      <c r="C111" s="11"/>
      <c r="D111" s="11"/>
      <c r="E111" s="11"/>
      <c r="F111" s="12"/>
      <c r="G111" s="12"/>
      <c r="H111" s="13"/>
      <c r="I111" s="14" t="n">
        <f aca="false">IF(ISNUMBER(H111),H111,IF(AND(ISNUMBER(F111),ISNUMBER(G111)),G111-F111,0))</f>
        <v>0</v>
      </c>
      <c r="J111" s="15" t="str">
        <f aca="false">IF(OR(A111="",B111=""),"",IF(B111="Business",IF(A111&gt;=Rates!$B$9,Rates!$C$5,Rates!$B$5),IF(B111="Medical",IF(A111&gt;=Rates!$B$9,Rates!$C$6,Rates!$B$6),IF(B111="Charity",IF(A111&gt;=Rates!$B$9,Rates!$C$7,Rates!$B$7),""))))</f>
        <v/>
      </c>
      <c r="K111" s="16" t="str">
        <f aca="false">IF(J111="","",I111*J111)</f>
        <v/>
      </c>
      <c r="L111" s="17" t="str">
        <f aca="false">IF(A111="","",IF(A111&gt;=Rates!$B$9,"Jul–Dec","Jan–Jun"))</f>
        <v/>
      </c>
    </row>
    <row r="112" customFormat="false" ht="15" hidden="false" customHeight="false" outlineLevel="0" collapsed="false">
      <c r="A112" s="10"/>
      <c r="B112" s="11"/>
      <c r="C112" s="11"/>
      <c r="D112" s="11"/>
      <c r="E112" s="11"/>
      <c r="F112" s="12"/>
      <c r="G112" s="12"/>
      <c r="H112" s="13"/>
      <c r="I112" s="14" t="n">
        <f aca="false">IF(ISNUMBER(H112),H112,IF(AND(ISNUMBER(F112),ISNUMBER(G112)),G112-F112,0))</f>
        <v>0</v>
      </c>
      <c r="J112" s="15" t="str">
        <f aca="false">IF(OR(A112="",B112=""),"",IF(B112="Business",IF(A112&gt;=Rates!$B$9,Rates!$C$5,Rates!$B$5),IF(B112="Medical",IF(A112&gt;=Rates!$B$9,Rates!$C$6,Rates!$B$6),IF(B112="Charity",IF(A112&gt;=Rates!$B$9,Rates!$C$7,Rates!$B$7),""))))</f>
        <v/>
      </c>
      <c r="K112" s="16" t="str">
        <f aca="false">IF(J112="","",I112*J112)</f>
        <v/>
      </c>
      <c r="L112" s="17" t="str">
        <f aca="false">IF(A112="","",IF(A112&gt;=Rates!$B$9,"Jul–Dec","Jan–Jun"))</f>
        <v/>
      </c>
    </row>
    <row r="113" customFormat="false" ht="15" hidden="false" customHeight="false" outlineLevel="0" collapsed="false">
      <c r="A113" s="10"/>
      <c r="B113" s="11"/>
      <c r="C113" s="11"/>
      <c r="D113" s="11"/>
      <c r="E113" s="11"/>
      <c r="F113" s="12"/>
      <c r="G113" s="12"/>
      <c r="H113" s="13"/>
      <c r="I113" s="14" t="n">
        <f aca="false">IF(ISNUMBER(H113),H113,IF(AND(ISNUMBER(F113),ISNUMBER(G113)),G113-F113,0))</f>
        <v>0</v>
      </c>
      <c r="J113" s="15" t="str">
        <f aca="false">IF(OR(A113="",B113=""),"",IF(B113="Business",IF(A113&gt;=Rates!$B$9,Rates!$C$5,Rates!$B$5),IF(B113="Medical",IF(A113&gt;=Rates!$B$9,Rates!$C$6,Rates!$B$6),IF(B113="Charity",IF(A113&gt;=Rates!$B$9,Rates!$C$7,Rates!$B$7),""))))</f>
        <v/>
      </c>
      <c r="K113" s="16" t="str">
        <f aca="false">IF(J113="","",I113*J113)</f>
        <v/>
      </c>
      <c r="L113" s="17" t="str">
        <f aca="false">IF(A113="","",IF(A113&gt;=Rates!$B$9,"Jul–Dec","Jan–Jun"))</f>
        <v/>
      </c>
    </row>
    <row r="114" customFormat="false" ht="15" hidden="false" customHeight="false" outlineLevel="0" collapsed="false">
      <c r="A114" s="10"/>
      <c r="B114" s="11"/>
      <c r="C114" s="11"/>
      <c r="D114" s="11"/>
      <c r="E114" s="11"/>
      <c r="F114" s="12"/>
      <c r="G114" s="12"/>
      <c r="H114" s="13"/>
      <c r="I114" s="14" t="n">
        <f aca="false">IF(ISNUMBER(H114),H114,IF(AND(ISNUMBER(F114),ISNUMBER(G114)),G114-F114,0))</f>
        <v>0</v>
      </c>
      <c r="J114" s="15" t="str">
        <f aca="false">IF(OR(A114="",B114=""),"",IF(B114="Business",IF(A114&gt;=Rates!$B$9,Rates!$C$5,Rates!$B$5),IF(B114="Medical",IF(A114&gt;=Rates!$B$9,Rates!$C$6,Rates!$B$6),IF(B114="Charity",IF(A114&gt;=Rates!$B$9,Rates!$C$7,Rates!$B$7),""))))</f>
        <v/>
      </c>
      <c r="K114" s="16" t="str">
        <f aca="false">IF(J114="","",I114*J114)</f>
        <v/>
      </c>
      <c r="L114" s="17" t="str">
        <f aca="false">IF(A114="","",IF(A114&gt;=Rates!$B$9,"Jul–Dec","Jan–Jun"))</f>
        <v/>
      </c>
    </row>
    <row r="115" customFormat="false" ht="15" hidden="false" customHeight="false" outlineLevel="0" collapsed="false">
      <c r="A115" s="10"/>
      <c r="B115" s="11"/>
      <c r="C115" s="11"/>
      <c r="D115" s="11"/>
      <c r="E115" s="11"/>
      <c r="F115" s="12"/>
      <c r="G115" s="12"/>
      <c r="H115" s="13"/>
      <c r="I115" s="14" t="n">
        <f aca="false">IF(ISNUMBER(H115),H115,IF(AND(ISNUMBER(F115),ISNUMBER(G115)),G115-F115,0))</f>
        <v>0</v>
      </c>
      <c r="J115" s="15" t="str">
        <f aca="false">IF(OR(A115="",B115=""),"",IF(B115="Business",IF(A115&gt;=Rates!$B$9,Rates!$C$5,Rates!$B$5),IF(B115="Medical",IF(A115&gt;=Rates!$B$9,Rates!$C$6,Rates!$B$6),IF(B115="Charity",IF(A115&gt;=Rates!$B$9,Rates!$C$7,Rates!$B$7),""))))</f>
        <v/>
      </c>
      <c r="K115" s="16" t="str">
        <f aca="false">IF(J115="","",I115*J115)</f>
        <v/>
      </c>
      <c r="L115" s="17" t="str">
        <f aca="false">IF(A115="","",IF(A115&gt;=Rates!$B$9,"Jul–Dec","Jan–Jun"))</f>
        <v/>
      </c>
    </row>
    <row r="116" customFormat="false" ht="15" hidden="false" customHeight="false" outlineLevel="0" collapsed="false">
      <c r="A116" s="10"/>
      <c r="B116" s="11"/>
      <c r="C116" s="11"/>
      <c r="D116" s="11"/>
      <c r="E116" s="11"/>
      <c r="F116" s="12"/>
      <c r="G116" s="12"/>
      <c r="H116" s="13"/>
      <c r="I116" s="14" t="n">
        <f aca="false">IF(ISNUMBER(H116),H116,IF(AND(ISNUMBER(F116),ISNUMBER(G116)),G116-F116,0))</f>
        <v>0</v>
      </c>
      <c r="J116" s="15" t="str">
        <f aca="false">IF(OR(A116="",B116=""),"",IF(B116="Business",IF(A116&gt;=Rates!$B$9,Rates!$C$5,Rates!$B$5),IF(B116="Medical",IF(A116&gt;=Rates!$B$9,Rates!$C$6,Rates!$B$6),IF(B116="Charity",IF(A116&gt;=Rates!$B$9,Rates!$C$7,Rates!$B$7),""))))</f>
        <v/>
      </c>
      <c r="K116" s="16" t="str">
        <f aca="false">IF(J116="","",I116*J116)</f>
        <v/>
      </c>
      <c r="L116" s="17" t="str">
        <f aca="false">IF(A116="","",IF(A116&gt;=Rates!$B$9,"Jul–Dec","Jan–Jun"))</f>
        <v/>
      </c>
    </row>
    <row r="117" customFormat="false" ht="15" hidden="false" customHeight="false" outlineLevel="0" collapsed="false">
      <c r="A117" s="10"/>
      <c r="B117" s="11"/>
      <c r="C117" s="11"/>
      <c r="D117" s="11"/>
      <c r="E117" s="11"/>
      <c r="F117" s="12"/>
      <c r="G117" s="12"/>
      <c r="H117" s="13"/>
      <c r="I117" s="14" t="n">
        <f aca="false">IF(ISNUMBER(H117),H117,IF(AND(ISNUMBER(F117),ISNUMBER(G117)),G117-F117,0))</f>
        <v>0</v>
      </c>
      <c r="J117" s="15" t="str">
        <f aca="false">IF(OR(A117="",B117=""),"",IF(B117="Business",IF(A117&gt;=Rates!$B$9,Rates!$C$5,Rates!$B$5),IF(B117="Medical",IF(A117&gt;=Rates!$B$9,Rates!$C$6,Rates!$B$6),IF(B117="Charity",IF(A117&gt;=Rates!$B$9,Rates!$C$7,Rates!$B$7),""))))</f>
        <v/>
      </c>
      <c r="K117" s="16" t="str">
        <f aca="false">IF(J117="","",I117*J117)</f>
        <v/>
      </c>
      <c r="L117" s="17" t="str">
        <f aca="false">IF(A117="","",IF(A117&gt;=Rates!$B$9,"Jul–Dec","Jan–Jun"))</f>
        <v/>
      </c>
    </row>
    <row r="118" customFormat="false" ht="15" hidden="false" customHeight="false" outlineLevel="0" collapsed="false">
      <c r="A118" s="10"/>
      <c r="B118" s="11"/>
      <c r="C118" s="11"/>
      <c r="D118" s="11"/>
      <c r="E118" s="11"/>
      <c r="F118" s="12"/>
      <c r="G118" s="12"/>
      <c r="H118" s="13"/>
      <c r="I118" s="14" t="n">
        <f aca="false">IF(ISNUMBER(H118),H118,IF(AND(ISNUMBER(F118),ISNUMBER(G118)),G118-F118,0))</f>
        <v>0</v>
      </c>
      <c r="J118" s="15" t="str">
        <f aca="false">IF(OR(A118="",B118=""),"",IF(B118="Business",IF(A118&gt;=Rates!$B$9,Rates!$C$5,Rates!$B$5),IF(B118="Medical",IF(A118&gt;=Rates!$B$9,Rates!$C$6,Rates!$B$6),IF(B118="Charity",IF(A118&gt;=Rates!$B$9,Rates!$C$7,Rates!$B$7),""))))</f>
        <v/>
      </c>
      <c r="K118" s="16" t="str">
        <f aca="false">IF(J118="","",I118*J118)</f>
        <v/>
      </c>
      <c r="L118" s="17" t="str">
        <f aca="false">IF(A118="","",IF(A118&gt;=Rates!$B$9,"Jul–Dec","Jan–Jun"))</f>
        <v/>
      </c>
    </row>
    <row r="119" customFormat="false" ht="15" hidden="false" customHeight="false" outlineLevel="0" collapsed="false">
      <c r="A119" s="10"/>
      <c r="B119" s="11"/>
      <c r="C119" s="11"/>
      <c r="D119" s="11"/>
      <c r="E119" s="11"/>
      <c r="F119" s="12"/>
      <c r="G119" s="12"/>
      <c r="H119" s="13"/>
      <c r="I119" s="14" t="n">
        <f aca="false">IF(ISNUMBER(H119),H119,IF(AND(ISNUMBER(F119),ISNUMBER(G119)),G119-F119,0))</f>
        <v>0</v>
      </c>
      <c r="J119" s="15" t="str">
        <f aca="false">IF(OR(A119="",B119=""),"",IF(B119="Business",IF(A119&gt;=Rates!$B$9,Rates!$C$5,Rates!$B$5),IF(B119="Medical",IF(A119&gt;=Rates!$B$9,Rates!$C$6,Rates!$B$6),IF(B119="Charity",IF(A119&gt;=Rates!$B$9,Rates!$C$7,Rates!$B$7),""))))</f>
        <v/>
      </c>
      <c r="K119" s="16" t="str">
        <f aca="false">IF(J119="","",I119*J119)</f>
        <v/>
      </c>
      <c r="L119" s="17" t="str">
        <f aca="false">IF(A119="","",IF(A119&gt;=Rates!$B$9,"Jul–Dec","Jan–Jun"))</f>
        <v/>
      </c>
    </row>
    <row r="120" customFormat="false" ht="15" hidden="false" customHeight="false" outlineLevel="0" collapsed="false">
      <c r="A120" s="10"/>
      <c r="B120" s="11"/>
      <c r="C120" s="11"/>
      <c r="D120" s="11"/>
      <c r="E120" s="11"/>
      <c r="F120" s="12"/>
      <c r="G120" s="12"/>
      <c r="H120" s="13"/>
      <c r="I120" s="14" t="n">
        <f aca="false">IF(ISNUMBER(H120),H120,IF(AND(ISNUMBER(F120),ISNUMBER(G120)),G120-F120,0))</f>
        <v>0</v>
      </c>
      <c r="J120" s="15" t="str">
        <f aca="false">IF(OR(A120="",B120=""),"",IF(B120="Business",IF(A120&gt;=Rates!$B$9,Rates!$C$5,Rates!$B$5),IF(B120="Medical",IF(A120&gt;=Rates!$B$9,Rates!$C$6,Rates!$B$6),IF(B120="Charity",IF(A120&gt;=Rates!$B$9,Rates!$C$7,Rates!$B$7),""))))</f>
        <v/>
      </c>
      <c r="K120" s="16" t="str">
        <f aca="false">IF(J120="","",I120*J120)</f>
        <v/>
      </c>
      <c r="L120" s="17" t="str">
        <f aca="false">IF(A120="","",IF(A120&gt;=Rates!$B$9,"Jul–Dec","Jan–Jun"))</f>
        <v/>
      </c>
    </row>
    <row r="121" customFormat="false" ht="15" hidden="false" customHeight="false" outlineLevel="0" collapsed="false">
      <c r="A121" s="10"/>
      <c r="B121" s="11"/>
      <c r="C121" s="11"/>
      <c r="D121" s="11"/>
      <c r="E121" s="11"/>
      <c r="F121" s="12"/>
      <c r="G121" s="12"/>
      <c r="H121" s="13"/>
      <c r="I121" s="14" t="n">
        <f aca="false">IF(ISNUMBER(H121),H121,IF(AND(ISNUMBER(F121),ISNUMBER(G121)),G121-F121,0))</f>
        <v>0</v>
      </c>
      <c r="J121" s="15" t="str">
        <f aca="false">IF(OR(A121="",B121=""),"",IF(B121="Business",IF(A121&gt;=Rates!$B$9,Rates!$C$5,Rates!$B$5),IF(B121="Medical",IF(A121&gt;=Rates!$B$9,Rates!$C$6,Rates!$B$6),IF(B121="Charity",IF(A121&gt;=Rates!$B$9,Rates!$C$7,Rates!$B$7),""))))</f>
        <v/>
      </c>
      <c r="K121" s="16" t="str">
        <f aca="false">IF(J121="","",I121*J121)</f>
        <v/>
      </c>
      <c r="L121" s="17" t="str">
        <f aca="false">IF(A121="","",IF(A121&gt;=Rates!$B$9,"Jul–Dec","Jan–Jun"))</f>
        <v/>
      </c>
    </row>
    <row r="122" customFormat="false" ht="15" hidden="false" customHeight="false" outlineLevel="0" collapsed="false">
      <c r="A122" s="10"/>
      <c r="B122" s="11"/>
      <c r="C122" s="11"/>
      <c r="D122" s="11"/>
      <c r="E122" s="11"/>
      <c r="F122" s="12"/>
      <c r="G122" s="12"/>
      <c r="H122" s="13"/>
      <c r="I122" s="14" t="n">
        <f aca="false">IF(ISNUMBER(H122),H122,IF(AND(ISNUMBER(F122),ISNUMBER(G122)),G122-F122,0))</f>
        <v>0</v>
      </c>
      <c r="J122" s="15" t="str">
        <f aca="false">IF(OR(A122="",B122=""),"",IF(B122="Business",IF(A122&gt;=Rates!$B$9,Rates!$C$5,Rates!$B$5),IF(B122="Medical",IF(A122&gt;=Rates!$B$9,Rates!$C$6,Rates!$B$6),IF(B122="Charity",IF(A122&gt;=Rates!$B$9,Rates!$C$7,Rates!$B$7),""))))</f>
        <v/>
      </c>
      <c r="K122" s="16" t="str">
        <f aca="false">IF(J122="","",I122*J122)</f>
        <v/>
      </c>
      <c r="L122" s="17" t="str">
        <f aca="false">IF(A122="","",IF(A122&gt;=Rates!$B$9,"Jul–Dec","Jan–Jun"))</f>
        <v/>
      </c>
    </row>
    <row r="123" customFormat="false" ht="15" hidden="false" customHeight="false" outlineLevel="0" collapsed="false">
      <c r="A123" s="10"/>
      <c r="B123" s="11"/>
      <c r="C123" s="11"/>
      <c r="D123" s="11"/>
      <c r="E123" s="11"/>
      <c r="F123" s="12"/>
      <c r="G123" s="12"/>
      <c r="H123" s="13"/>
      <c r="I123" s="14" t="n">
        <f aca="false">IF(ISNUMBER(H123),H123,IF(AND(ISNUMBER(F123),ISNUMBER(G123)),G123-F123,0))</f>
        <v>0</v>
      </c>
      <c r="J123" s="15" t="str">
        <f aca="false">IF(OR(A123="",B123=""),"",IF(B123="Business",IF(A123&gt;=Rates!$B$9,Rates!$C$5,Rates!$B$5),IF(B123="Medical",IF(A123&gt;=Rates!$B$9,Rates!$C$6,Rates!$B$6),IF(B123="Charity",IF(A123&gt;=Rates!$B$9,Rates!$C$7,Rates!$B$7),""))))</f>
        <v/>
      </c>
      <c r="K123" s="16" t="str">
        <f aca="false">IF(J123="","",I123*J123)</f>
        <v/>
      </c>
      <c r="L123" s="17" t="str">
        <f aca="false">IF(A123="","",IF(A123&gt;=Rates!$B$9,"Jul–Dec","Jan–Jun"))</f>
        <v/>
      </c>
    </row>
    <row r="124" customFormat="false" ht="15" hidden="false" customHeight="false" outlineLevel="0" collapsed="false">
      <c r="A124" s="10"/>
      <c r="B124" s="11"/>
      <c r="C124" s="11"/>
      <c r="D124" s="11"/>
      <c r="E124" s="11"/>
      <c r="F124" s="12"/>
      <c r="G124" s="12"/>
      <c r="H124" s="13"/>
      <c r="I124" s="14" t="n">
        <f aca="false">IF(ISNUMBER(H124),H124,IF(AND(ISNUMBER(F124),ISNUMBER(G124)),G124-F124,0))</f>
        <v>0</v>
      </c>
      <c r="J124" s="15" t="str">
        <f aca="false">IF(OR(A124="",B124=""),"",IF(B124="Business",IF(A124&gt;=Rates!$B$9,Rates!$C$5,Rates!$B$5),IF(B124="Medical",IF(A124&gt;=Rates!$B$9,Rates!$C$6,Rates!$B$6),IF(B124="Charity",IF(A124&gt;=Rates!$B$9,Rates!$C$7,Rates!$B$7),""))))</f>
        <v/>
      </c>
      <c r="K124" s="16" t="str">
        <f aca="false">IF(J124="","",I124*J124)</f>
        <v/>
      </c>
      <c r="L124" s="17" t="str">
        <f aca="false">IF(A124="","",IF(A124&gt;=Rates!$B$9,"Jul–Dec","Jan–Jun"))</f>
        <v/>
      </c>
    </row>
    <row r="125" customFormat="false" ht="15" hidden="false" customHeight="false" outlineLevel="0" collapsed="false">
      <c r="A125" s="10"/>
      <c r="B125" s="11"/>
      <c r="C125" s="11"/>
      <c r="D125" s="11"/>
      <c r="E125" s="11"/>
      <c r="F125" s="12"/>
      <c r="G125" s="12"/>
      <c r="H125" s="13"/>
      <c r="I125" s="14" t="n">
        <f aca="false">IF(ISNUMBER(H125),H125,IF(AND(ISNUMBER(F125),ISNUMBER(G125)),G125-F125,0))</f>
        <v>0</v>
      </c>
      <c r="J125" s="15" t="str">
        <f aca="false">IF(OR(A125="",B125=""),"",IF(B125="Business",IF(A125&gt;=Rates!$B$9,Rates!$C$5,Rates!$B$5),IF(B125="Medical",IF(A125&gt;=Rates!$B$9,Rates!$C$6,Rates!$B$6),IF(B125="Charity",IF(A125&gt;=Rates!$B$9,Rates!$C$7,Rates!$B$7),""))))</f>
        <v/>
      </c>
      <c r="K125" s="16" t="str">
        <f aca="false">IF(J125="","",I125*J125)</f>
        <v/>
      </c>
      <c r="L125" s="17" t="str">
        <f aca="false">IF(A125="","",IF(A125&gt;=Rates!$B$9,"Jul–Dec","Jan–Jun"))</f>
        <v/>
      </c>
    </row>
    <row r="126" customFormat="false" ht="15" hidden="false" customHeight="false" outlineLevel="0" collapsed="false">
      <c r="A126" s="10"/>
      <c r="B126" s="11"/>
      <c r="C126" s="11"/>
      <c r="D126" s="11"/>
      <c r="E126" s="11"/>
      <c r="F126" s="12"/>
      <c r="G126" s="12"/>
      <c r="H126" s="13"/>
      <c r="I126" s="14" t="n">
        <f aca="false">IF(ISNUMBER(H126),H126,IF(AND(ISNUMBER(F126),ISNUMBER(G126)),G126-F126,0))</f>
        <v>0</v>
      </c>
      <c r="J126" s="15" t="str">
        <f aca="false">IF(OR(A126="",B126=""),"",IF(B126="Business",IF(A126&gt;=Rates!$B$9,Rates!$C$5,Rates!$B$5),IF(B126="Medical",IF(A126&gt;=Rates!$B$9,Rates!$C$6,Rates!$B$6),IF(B126="Charity",IF(A126&gt;=Rates!$B$9,Rates!$C$7,Rates!$B$7),""))))</f>
        <v/>
      </c>
      <c r="K126" s="16" t="str">
        <f aca="false">IF(J126="","",I126*J126)</f>
        <v/>
      </c>
      <c r="L126" s="17" t="str">
        <f aca="false">IF(A126="","",IF(A126&gt;=Rates!$B$9,"Jul–Dec","Jan–Jun"))</f>
        <v/>
      </c>
    </row>
    <row r="127" customFormat="false" ht="15" hidden="false" customHeight="false" outlineLevel="0" collapsed="false">
      <c r="A127" s="10"/>
      <c r="B127" s="11"/>
      <c r="C127" s="11"/>
      <c r="D127" s="11"/>
      <c r="E127" s="11"/>
      <c r="F127" s="12"/>
      <c r="G127" s="12"/>
      <c r="H127" s="13"/>
      <c r="I127" s="14" t="n">
        <f aca="false">IF(ISNUMBER(H127),H127,IF(AND(ISNUMBER(F127),ISNUMBER(G127)),G127-F127,0))</f>
        <v>0</v>
      </c>
      <c r="J127" s="15" t="str">
        <f aca="false">IF(OR(A127="",B127=""),"",IF(B127="Business",IF(A127&gt;=Rates!$B$9,Rates!$C$5,Rates!$B$5),IF(B127="Medical",IF(A127&gt;=Rates!$B$9,Rates!$C$6,Rates!$B$6),IF(B127="Charity",IF(A127&gt;=Rates!$B$9,Rates!$C$7,Rates!$B$7),""))))</f>
        <v/>
      </c>
      <c r="K127" s="16" t="str">
        <f aca="false">IF(J127="","",I127*J127)</f>
        <v/>
      </c>
      <c r="L127" s="17" t="str">
        <f aca="false">IF(A127="","",IF(A127&gt;=Rates!$B$9,"Jul–Dec","Jan–Jun"))</f>
        <v/>
      </c>
    </row>
    <row r="128" customFormat="false" ht="15" hidden="false" customHeight="false" outlineLevel="0" collapsed="false">
      <c r="A128" s="10"/>
      <c r="B128" s="11"/>
      <c r="C128" s="11"/>
      <c r="D128" s="11"/>
      <c r="E128" s="11"/>
      <c r="F128" s="12"/>
      <c r="G128" s="12"/>
      <c r="H128" s="13"/>
      <c r="I128" s="14" t="n">
        <f aca="false">IF(ISNUMBER(H128),H128,IF(AND(ISNUMBER(F128),ISNUMBER(G128)),G128-F128,0))</f>
        <v>0</v>
      </c>
      <c r="J128" s="15" t="str">
        <f aca="false">IF(OR(A128="",B128=""),"",IF(B128="Business",IF(A128&gt;=Rates!$B$9,Rates!$C$5,Rates!$B$5),IF(B128="Medical",IF(A128&gt;=Rates!$B$9,Rates!$C$6,Rates!$B$6),IF(B128="Charity",IF(A128&gt;=Rates!$B$9,Rates!$C$7,Rates!$B$7),""))))</f>
        <v/>
      </c>
      <c r="K128" s="16" t="str">
        <f aca="false">IF(J128="","",I128*J128)</f>
        <v/>
      </c>
      <c r="L128" s="17" t="str">
        <f aca="false">IF(A128="","",IF(A128&gt;=Rates!$B$9,"Jul–Dec","Jan–Jun"))</f>
        <v/>
      </c>
    </row>
    <row r="129" customFormat="false" ht="15" hidden="false" customHeight="false" outlineLevel="0" collapsed="false">
      <c r="A129" s="10"/>
      <c r="B129" s="11"/>
      <c r="C129" s="11"/>
      <c r="D129" s="11"/>
      <c r="E129" s="11"/>
      <c r="F129" s="12"/>
      <c r="G129" s="12"/>
      <c r="H129" s="13"/>
      <c r="I129" s="14" t="n">
        <f aca="false">IF(ISNUMBER(H129),H129,IF(AND(ISNUMBER(F129),ISNUMBER(G129)),G129-F129,0))</f>
        <v>0</v>
      </c>
      <c r="J129" s="15" t="str">
        <f aca="false">IF(OR(A129="",B129=""),"",IF(B129="Business",IF(A129&gt;=Rates!$B$9,Rates!$C$5,Rates!$B$5),IF(B129="Medical",IF(A129&gt;=Rates!$B$9,Rates!$C$6,Rates!$B$6),IF(B129="Charity",IF(A129&gt;=Rates!$B$9,Rates!$C$7,Rates!$B$7),""))))</f>
        <v/>
      </c>
      <c r="K129" s="16" t="str">
        <f aca="false">IF(J129="","",I129*J129)</f>
        <v/>
      </c>
      <c r="L129" s="17" t="str">
        <f aca="false">IF(A129="","",IF(A129&gt;=Rates!$B$9,"Jul–Dec","Jan–Jun"))</f>
        <v/>
      </c>
    </row>
    <row r="130" customFormat="false" ht="15" hidden="false" customHeight="false" outlineLevel="0" collapsed="false">
      <c r="A130" s="10"/>
      <c r="B130" s="11"/>
      <c r="C130" s="11"/>
      <c r="D130" s="11"/>
      <c r="E130" s="11"/>
      <c r="F130" s="12"/>
      <c r="G130" s="12"/>
      <c r="H130" s="13"/>
      <c r="I130" s="14" t="n">
        <f aca="false">IF(ISNUMBER(H130),H130,IF(AND(ISNUMBER(F130),ISNUMBER(G130)),G130-F130,0))</f>
        <v>0</v>
      </c>
      <c r="J130" s="15" t="str">
        <f aca="false">IF(OR(A130="",B130=""),"",IF(B130="Business",IF(A130&gt;=Rates!$B$9,Rates!$C$5,Rates!$B$5),IF(B130="Medical",IF(A130&gt;=Rates!$B$9,Rates!$C$6,Rates!$B$6),IF(B130="Charity",IF(A130&gt;=Rates!$B$9,Rates!$C$7,Rates!$B$7),""))))</f>
        <v/>
      </c>
      <c r="K130" s="16" t="str">
        <f aca="false">IF(J130="","",I130*J130)</f>
        <v/>
      </c>
      <c r="L130" s="17" t="str">
        <f aca="false">IF(A130="","",IF(A130&gt;=Rates!$B$9,"Jul–Dec","Jan–Jun"))</f>
        <v/>
      </c>
    </row>
    <row r="131" customFormat="false" ht="15" hidden="false" customHeight="false" outlineLevel="0" collapsed="false">
      <c r="A131" s="10"/>
      <c r="B131" s="11"/>
      <c r="C131" s="11"/>
      <c r="D131" s="11"/>
      <c r="E131" s="11"/>
      <c r="F131" s="12"/>
      <c r="G131" s="12"/>
      <c r="H131" s="13"/>
      <c r="I131" s="14" t="n">
        <f aca="false">IF(ISNUMBER(H131),H131,IF(AND(ISNUMBER(F131),ISNUMBER(G131)),G131-F131,0))</f>
        <v>0</v>
      </c>
      <c r="J131" s="15" t="str">
        <f aca="false">IF(OR(A131="",B131=""),"",IF(B131="Business",IF(A131&gt;=Rates!$B$9,Rates!$C$5,Rates!$B$5),IF(B131="Medical",IF(A131&gt;=Rates!$B$9,Rates!$C$6,Rates!$B$6),IF(B131="Charity",IF(A131&gt;=Rates!$B$9,Rates!$C$7,Rates!$B$7),""))))</f>
        <v/>
      </c>
      <c r="K131" s="16" t="str">
        <f aca="false">IF(J131="","",I131*J131)</f>
        <v/>
      </c>
      <c r="L131" s="17" t="str">
        <f aca="false">IF(A131="","",IF(A131&gt;=Rates!$B$9,"Jul–Dec","Jan–Jun"))</f>
        <v/>
      </c>
    </row>
    <row r="132" customFormat="false" ht="15" hidden="false" customHeight="false" outlineLevel="0" collapsed="false">
      <c r="A132" s="10"/>
      <c r="B132" s="11"/>
      <c r="C132" s="11"/>
      <c r="D132" s="11"/>
      <c r="E132" s="11"/>
      <c r="F132" s="12"/>
      <c r="G132" s="12"/>
      <c r="H132" s="13"/>
      <c r="I132" s="14" t="n">
        <f aca="false">IF(ISNUMBER(H132),H132,IF(AND(ISNUMBER(F132),ISNUMBER(G132)),G132-F132,0))</f>
        <v>0</v>
      </c>
      <c r="J132" s="15" t="str">
        <f aca="false">IF(OR(A132="",B132=""),"",IF(B132="Business",IF(A132&gt;=Rates!$B$9,Rates!$C$5,Rates!$B$5),IF(B132="Medical",IF(A132&gt;=Rates!$B$9,Rates!$C$6,Rates!$B$6),IF(B132="Charity",IF(A132&gt;=Rates!$B$9,Rates!$C$7,Rates!$B$7),""))))</f>
        <v/>
      </c>
      <c r="K132" s="16" t="str">
        <f aca="false">IF(J132="","",I132*J132)</f>
        <v/>
      </c>
      <c r="L132" s="17" t="str">
        <f aca="false">IF(A132="","",IF(A132&gt;=Rates!$B$9,"Jul–Dec","Jan–Jun"))</f>
        <v/>
      </c>
    </row>
    <row r="133" customFormat="false" ht="15" hidden="false" customHeight="false" outlineLevel="0" collapsed="false">
      <c r="A133" s="10"/>
      <c r="B133" s="11"/>
      <c r="C133" s="11"/>
      <c r="D133" s="11"/>
      <c r="E133" s="11"/>
      <c r="F133" s="12"/>
      <c r="G133" s="12"/>
      <c r="H133" s="13"/>
      <c r="I133" s="14" t="n">
        <f aca="false">IF(ISNUMBER(H133),H133,IF(AND(ISNUMBER(F133),ISNUMBER(G133)),G133-F133,0))</f>
        <v>0</v>
      </c>
      <c r="J133" s="15" t="str">
        <f aca="false">IF(OR(A133="",B133=""),"",IF(B133="Business",IF(A133&gt;=Rates!$B$9,Rates!$C$5,Rates!$B$5),IF(B133="Medical",IF(A133&gt;=Rates!$B$9,Rates!$C$6,Rates!$B$6),IF(B133="Charity",IF(A133&gt;=Rates!$B$9,Rates!$C$7,Rates!$B$7),""))))</f>
        <v/>
      </c>
      <c r="K133" s="16" t="str">
        <f aca="false">IF(J133="","",I133*J133)</f>
        <v/>
      </c>
      <c r="L133" s="17" t="str">
        <f aca="false">IF(A133="","",IF(A133&gt;=Rates!$B$9,"Jul–Dec","Jan–Jun"))</f>
        <v/>
      </c>
    </row>
    <row r="134" customFormat="false" ht="15" hidden="false" customHeight="false" outlineLevel="0" collapsed="false">
      <c r="A134" s="10"/>
      <c r="B134" s="11"/>
      <c r="C134" s="11"/>
      <c r="D134" s="11"/>
      <c r="E134" s="11"/>
      <c r="F134" s="12"/>
      <c r="G134" s="12"/>
      <c r="H134" s="13"/>
      <c r="I134" s="14" t="n">
        <f aca="false">IF(ISNUMBER(H134),H134,IF(AND(ISNUMBER(F134),ISNUMBER(G134)),G134-F134,0))</f>
        <v>0</v>
      </c>
      <c r="J134" s="15" t="str">
        <f aca="false">IF(OR(A134="",B134=""),"",IF(B134="Business",IF(A134&gt;=Rates!$B$9,Rates!$C$5,Rates!$B$5),IF(B134="Medical",IF(A134&gt;=Rates!$B$9,Rates!$C$6,Rates!$B$6),IF(B134="Charity",IF(A134&gt;=Rates!$B$9,Rates!$C$7,Rates!$B$7),""))))</f>
        <v/>
      </c>
      <c r="K134" s="16" t="str">
        <f aca="false">IF(J134="","",I134*J134)</f>
        <v/>
      </c>
      <c r="L134" s="17" t="str">
        <f aca="false">IF(A134="","",IF(A134&gt;=Rates!$B$9,"Jul–Dec","Jan–Jun"))</f>
        <v/>
      </c>
    </row>
    <row r="135" customFormat="false" ht="15" hidden="false" customHeight="false" outlineLevel="0" collapsed="false">
      <c r="A135" s="10"/>
      <c r="B135" s="11"/>
      <c r="C135" s="11"/>
      <c r="D135" s="11"/>
      <c r="E135" s="11"/>
      <c r="F135" s="12"/>
      <c r="G135" s="12"/>
      <c r="H135" s="13"/>
      <c r="I135" s="14" t="n">
        <f aca="false">IF(ISNUMBER(H135),H135,IF(AND(ISNUMBER(F135),ISNUMBER(G135)),G135-F135,0))</f>
        <v>0</v>
      </c>
      <c r="J135" s="15" t="str">
        <f aca="false">IF(OR(A135="",B135=""),"",IF(B135="Business",IF(A135&gt;=Rates!$B$9,Rates!$C$5,Rates!$B$5),IF(B135="Medical",IF(A135&gt;=Rates!$B$9,Rates!$C$6,Rates!$B$6),IF(B135="Charity",IF(A135&gt;=Rates!$B$9,Rates!$C$7,Rates!$B$7),""))))</f>
        <v/>
      </c>
      <c r="K135" s="16" t="str">
        <f aca="false">IF(J135="","",I135*J135)</f>
        <v/>
      </c>
      <c r="L135" s="17" t="str">
        <f aca="false">IF(A135="","",IF(A135&gt;=Rates!$B$9,"Jul–Dec","Jan–Jun"))</f>
        <v/>
      </c>
    </row>
    <row r="136" customFormat="false" ht="15" hidden="false" customHeight="false" outlineLevel="0" collapsed="false">
      <c r="A136" s="10"/>
      <c r="B136" s="11"/>
      <c r="C136" s="11"/>
      <c r="D136" s="11"/>
      <c r="E136" s="11"/>
      <c r="F136" s="12"/>
      <c r="G136" s="12"/>
      <c r="H136" s="13"/>
      <c r="I136" s="14" t="n">
        <f aca="false">IF(ISNUMBER(H136),H136,IF(AND(ISNUMBER(F136),ISNUMBER(G136)),G136-F136,0))</f>
        <v>0</v>
      </c>
      <c r="J136" s="15" t="str">
        <f aca="false">IF(OR(A136="",B136=""),"",IF(B136="Business",IF(A136&gt;=Rates!$B$9,Rates!$C$5,Rates!$B$5),IF(B136="Medical",IF(A136&gt;=Rates!$B$9,Rates!$C$6,Rates!$B$6),IF(B136="Charity",IF(A136&gt;=Rates!$B$9,Rates!$C$7,Rates!$B$7),""))))</f>
        <v/>
      </c>
      <c r="K136" s="16" t="str">
        <f aca="false">IF(J136="","",I136*J136)</f>
        <v/>
      </c>
      <c r="L136" s="17" t="str">
        <f aca="false">IF(A136="","",IF(A136&gt;=Rates!$B$9,"Jul–Dec","Jan–Jun"))</f>
        <v/>
      </c>
    </row>
    <row r="137" customFormat="false" ht="15" hidden="false" customHeight="false" outlineLevel="0" collapsed="false">
      <c r="A137" s="10"/>
      <c r="B137" s="11"/>
      <c r="C137" s="11"/>
      <c r="D137" s="11"/>
      <c r="E137" s="11"/>
      <c r="F137" s="12"/>
      <c r="G137" s="12"/>
      <c r="H137" s="13"/>
      <c r="I137" s="14" t="n">
        <f aca="false">IF(ISNUMBER(H137),H137,IF(AND(ISNUMBER(F137),ISNUMBER(G137)),G137-F137,0))</f>
        <v>0</v>
      </c>
      <c r="J137" s="15" t="str">
        <f aca="false">IF(OR(A137="",B137=""),"",IF(B137="Business",IF(A137&gt;=Rates!$B$9,Rates!$C$5,Rates!$B$5),IF(B137="Medical",IF(A137&gt;=Rates!$B$9,Rates!$C$6,Rates!$B$6),IF(B137="Charity",IF(A137&gt;=Rates!$B$9,Rates!$C$7,Rates!$B$7),""))))</f>
        <v/>
      </c>
      <c r="K137" s="16" t="str">
        <f aca="false">IF(J137="","",I137*J137)</f>
        <v/>
      </c>
      <c r="L137" s="17" t="str">
        <f aca="false">IF(A137="","",IF(A137&gt;=Rates!$B$9,"Jul–Dec","Jan–Jun"))</f>
        <v/>
      </c>
    </row>
    <row r="138" customFormat="false" ht="15" hidden="false" customHeight="false" outlineLevel="0" collapsed="false">
      <c r="A138" s="10"/>
      <c r="B138" s="11"/>
      <c r="C138" s="11"/>
      <c r="D138" s="11"/>
      <c r="E138" s="11"/>
      <c r="F138" s="12"/>
      <c r="G138" s="12"/>
      <c r="H138" s="13"/>
      <c r="I138" s="14" t="n">
        <f aca="false">IF(ISNUMBER(H138),H138,IF(AND(ISNUMBER(F138),ISNUMBER(G138)),G138-F138,0))</f>
        <v>0</v>
      </c>
      <c r="J138" s="15" t="str">
        <f aca="false">IF(OR(A138="",B138=""),"",IF(B138="Business",IF(A138&gt;=Rates!$B$9,Rates!$C$5,Rates!$B$5),IF(B138="Medical",IF(A138&gt;=Rates!$B$9,Rates!$C$6,Rates!$B$6),IF(B138="Charity",IF(A138&gt;=Rates!$B$9,Rates!$C$7,Rates!$B$7),""))))</f>
        <v/>
      </c>
      <c r="K138" s="16" t="str">
        <f aca="false">IF(J138="","",I138*J138)</f>
        <v/>
      </c>
      <c r="L138" s="17" t="str">
        <f aca="false">IF(A138="","",IF(A138&gt;=Rates!$B$9,"Jul–Dec","Jan–Jun"))</f>
        <v/>
      </c>
    </row>
    <row r="139" customFormat="false" ht="15" hidden="false" customHeight="false" outlineLevel="0" collapsed="false">
      <c r="A139" s="10"/>
      <c r="B139" s="11"/>
      <c r="C139" s="11"/>
      <c r="D139" s="11"/>
      <c r="E139" s="11"/>
      <c r="F139" s="12"/>
      <c r="G139" s="12"/>
      <c r="H139" s="13"/>
      <c r="I139" s="14" t="n">
        <f aca="false">IF(ISNUMBER(H139),H139,IF(AND(ISNUMBER(F139),ISNUMBER(G139)),G139-F139,0))</f>
        <v>0</v>
      </c>
      <c r="J139" s="15" t="str">
        <f aca="false">IF(OR(A139="",B139=""),"",IF(B139="Business",IF(A139&gt;=Rates!$B$9,Rates!$C$5,Rates!$B$5),IF(B139="Medical",IF(A139&gt;=Rates!$B$9,Rates!$C$6,Rates!$B$6),IF(B139="Charity",IF(A139&gt;=Rates!$B$9,Rates!$C$7,Rates!$B$7),""))))</f>
        <v/>
      </c>
      <c r="K139" s="16" t="str">
        <f aca="false">IF(J139="","",I139*J139)</f>
        <v/>
      </c>
      <c r="L139" s="17" t="str">
        <f aca="false">IF(A139="","",IF(A139&gt;=Rates!$B$9,"Jul–Dec","Jan–Jun"))</f>
        <v/>
      </c>
    </row>
    <row r="140" customFormat="false" ht="15" hidden="false" customHeight="false" outlineLevel="0" collapsed="false">
      <c r="A140" s="10"/>
      <c r="B140" s="11"/>
      <c r="C140" s="11"/>
      <c r="D140" s="11"/>
      <c r="E140" s="11"/>
      <c r="F140" s="12"/>
      <c r="G140" s="12"/>
      <c r="H140" s="13"/>
      <c r="I140" s="14" t="n">
        <f aca="false">IF(ISNUMBER(H140),H140,IF(AND(ISNUMBER(F140),ISNUMBER(G140)),G140-F140,0))</f>
        <v>0</v>
      </c>
      <c r="J140" s="15" t="str">
        <f aca="false">IF(OR(A140="",B140=""),"",IF(B140="Business",IF(A140&gt;=Rates!$B$9,Rates!$C$5,Rates!$B$5),IF(B140="Medical",IF(A140&gt;=Rates!$B$9,Rates!$C$6,Rates!$B$6),IF(B140="Charity",IF(A140&gt;=Rates!$B$9,Rates!$C$7,Rates!$B$7),""))))</f>
        <v/>
      </c>
      <c r="K140" s="16" t="str">
        <f aca="false">IF(J140="","",I140*J140)</f>
        <v/>
      </c>
      <c r="L140" s="17" t="str">
        <f aca="false">IF(A140="","",IF(A140&gt;=Rates!$B$9,"Jul–Dec","Jan–Jun"))</f>
        <v/>
      </c>
    </row>
    <row r="141" customFormat="false" ht="15" hidden="false" customHeight="false" outlineLevel="0" collapsed="false">
      <c r="A141" s="10"/>
      <c r="B141" s="11"/>
      <c r="C141" s="11"/>
      <c r="D141" s="11"/>
      <c r="E141" s="11"/>
      <c r="F141" s="12"/>
      <c r="G141" s="12"/>
      <c r="H141" s="13"/>
      <c r="I141" s="14" t="n">
        <f aca="false">IF(ISNUMBER(H141),H141,IF(AND(ISNUMBER(F141),ISNUMBER(G141)),G141-F141,0))</f>
        <v>0</v>
      </c>
      <c r="J141" s="15" t="str">
        <f aca="false">IF(OR(A141="",B141=""),"",IF(B141="Business",IF(A141&gt;=Rates!$B$9,Rates!$C$5,Rates!$B$5),IF(B141="Medical",IF(A141&gt;=Rates!$B$9,Rates!$C$6,Rates!$B$6),IF(B141="Charity",IF(A141&gt;=Rates!$B$9,Rates!$C$7,Rates!$B$7),""))))</f>
        <v/>
      </c>
      <c r="K141" s="16" t="str">
        <f aca="false">IF(J141="","",I141*J141)</f>
        <v/>
      </c>
      <c r="L141" s="17" t="str">
        <f aca="false">IF(A141="","",IF(A141&gt;=Rates!$B$9,"Jul–Dec","Jan–Jun"))</f>
        <v/>
      </c>
    </row>
    <row r="142" customFormat="false" ht="15" hidden="false" customHeight="false" outlineLevel="0" collapsed="false">
      <c r="A142" s="10"/>
      <c r="B142" s="11"/>
      <c r="C142" s="11"/>
      <c r="D142" s="11"/>
      <c r="E142" s="11"/>
      <c r="F142" s="12"/>
      <c r="G142" s="12"/>
      <c r="H142" s="13"/>
      <c r="I142" s="14" t="n">
        <f aca="false">IF(ISNUMBER(H142),H142,IF(AND(ISNUMBER(F142),ISNUMBER(G142)),G142-F142,0))</f>
        <v>0</v>
      </c>
      <c r="J142" s="15" t="str">
        <f aca="false">IF(OR(A142="",B142=""),"",IF(B142="Business",IF(A142&gt;=Rates!$B$9,Rates!$C$5,Rates!$B$5),IF(B142="Medical",IF(A142&gt;=Rates!$B$9,Rates!$C$6,Rates!$B$6),IF(B142="Charity",IF(A142&gt;=Rates!$B$9,Rates!$C$7,Rates!$B$7),""))))</f>
        <v/>
      </c>
      <c r="K142" s="16" t="str">
        <f aca="false">IF(J142="","",I142*J142)</f>
        <v/>
      </c>
      <c r="L142" s="17" t="str">
        <f aca="false">IF(A142="","",IF(A142&gt;=Rates!$B$9,"Jul–Dec","Jan–Jun"))</f>
        <v/>
      </c>
    </row>
    <row r="143" customFormat="false" ht="15" hidden="false" customHeight="false" outlineLevel="0" collapsed="false">
      <c r="A143" s="10"/>
      <c r="B143" s="11"/>
      <c r="C143" s="11"/>
      <c r="D143" s="11"/>
      <c r="E143" s="11"/>
      <c r="F143" s="12"/>
      <c r="G143" s="12"/>
      <c r="H143" s="13"/>
      <c r="I143" s="14" t="n">
        <f aca="false">IF(ISNUMBER(H143),H143,IF(AND(ISNUMBER(F143),ISNUMBER(G143)),G143-F143,0))</f>
        <v>0</v>
      </c>
      <c r="J143" s="15" t="str">
        <f aca="false">IF(OR(A143="",B143=""),"",IF(B143="Business",IF(A143&gt;=Rates!$B$9,Rates!$C$5,Rates!$B$5),IF(B143="Medical",IF(A143&gt;=Rates!$B$9,Rates!$C$6,Rates!$B$6),IF(B143="Charity",IF(A143&gt;=Rates!$B$9,Rates!$C$7,Rates!$B$7),""))))</f>
        <v/>
      </c>
      <c r="K143" s="16" t="str">
        <f aca="false">IF(J143="","",I143*J143)</f>
        <v/>
      </c>
      <c r="L143" s="17" t="str">
        <f aca="false">IF(A143="","",IF(A143&gt;=Rates!$B$9,"Jul–Dec","Jan–Jun"))</f>
        <v/>
      </c>
    </row>
    <row r="144" customFormat="false" ht="15" hidden="false" customHeight="false" outlineLevel="0" collapsed="false">
      <c r="A144" s="10"/>
      <c r="B144" s="11"/>
      <c r="C144" s="11"/>
      <c r="D144" s="11"/>
      <c r="E144" s="11"/>
      <c r="F144" s="12"/>
      <c r="G144" s="12"/>
      <c r="H144" s="13"/>
      <c r="I144" s="14" t="n">
        <f aca="false">IF(ISNUMBER(H144),H144,IF(AND(ISNUMBER(F144),ISNUMBER(G144)),G144-F144,0))</f>
        <v>0</v>
      </c>
      <c r="J144" s="15" t="str">
        <f aca="false">IF(OR(A144="",B144=""),"",IF(B144="Business",IF(A144&gt;=Rates!$B$9,Rates!$C$5,Rates!$B$5),IF(B144="Medical",IF(A144&gt;=Rates!$B$9,Rates!$C$6,Rates!$B$6),IF(B144="Charity",IF(A144&gt;=Rates!$B$9,Rates!$C$7,Rates!$B$7),""))))</f>
        <v/>
      </c>
      <c r="K144" s="16" t="str">
        <f aca="false">IF(J144="","",I144*J144)</f>
        <v/>
      </c>
      <c r="L144" s="17" t="str">
        <f aca="false">IF(A144="","",IF(A144&gt;=Rates!$B$9,"Jul–Dec","Jan–Jun"))</f>
        <v/>
      </c>
    </row>
    <row r="145" customFormat="false" ht="15" hidden="false" customHeight="false" outlineLevel="0" collapsed="false">
      <c r="A145" s="10"/>
      <c r="B145" s="11"/>
      <c r="C145" s="11"/>
      <c r="D145" s="11"/>
      <c r="E145" s="11"/>
      <c r="F145" s="12"/>
      <c r="G145" s="12"/>
      <c r="H145" s="13"/>
      <c r="I145" s="14" t="n">
        <f aca="false">IF(ISNUMBER(H145),H145,IF(AND(ISNUMBER(F145),ISNUMBER(G145)),G145-F145,0))</f>
        <v>0</v>
      </c>
      <c r="J145" s="15" t="str">
        <f aca="false">IF(OR(A145="",B145=""),"",IF(B145="Business",IF(A145&gt;=Rates!$B$9,Rates!$C$5,Rates!$B$5),IF(B145="Medical",IF(A145&gt;=Rates!$B$9,Rates!$C$6,Rates!$B$6),IF(B145="Charity",IF(A145&gt;=Rates!$B$9,Rates!$C$7,Rates!$B$7),""))))</f>
        <v/>
      </c>
      <c r="K145" s="16" t="str">
        <f aca="false">IF(J145="","",I145*J145)</f>
        <v/>
      </c>
      <c r="L145" s="17" t="str">
        <f aca="false">IF(A145="","",IF(A145&gt;=Rates!$B$9,"Jul–Dec","Jan–Jun"))</f>
        <v/>
      </c>
    </row>
    <row r="146" customFormat="false" ht="15" hidden="false" customHeight="false" outlineLevel="0" collapsed="false">
      <c r="A146" s="10"/>
      <c r="B146" s="11"/>
      <c r="C146" s="11"/>
      <c r="D146" s="11"/>
      <c r="E146" s="11"/>
      <c r="F146" s="12"/>
      <c r="G146" s="12"/>
      <c r="H146" s="13"/>
      <c r="I146" s="14" t="n">
        <f aca="false">IF(ISNUMBER(H146),H146,IF(AND(ISNUMBER(F146),ISNUMBER(G146)),G146-F146,0))</f>
        <v>0</v>
      </c>
      <c r="J146" s="15" t="str">
        <f aca="false">IF(OR(A146="",B146=""),"",IF(B146="Business",IF(A146&gt;=Rates!$B$9,Rates!$C$5,Rates!$B$5),IF(B146="Medical",IF(A146&gt;=Rates!$B$9,Rates!$C$6,Rates!$B$6),IF(B146="Charity",IF(A146&gt;=Rates!$B$9,Rates!$C$7,Rates!$B$7),""))))</f>
        <v/>
      </c>
      <c r="K146" s="16" t="str">
        <f aca="false">IF(J146="","",I146*J146)</f>
        <v/>
      </c>
      <c r="L146" s="17" t="str">
        <f aca="false">IF(A146="","",IF(A146&gt;=Rates!$B$9,"Jul–Dec","Jan–Jun"))</f>
        <v/>
      </c>
    </row>
    <row r="147" customFormat="false" ht="15" hidden="false" customHeight="false" outlineLevel="0" collapsed="false">
      <c r="A147" s="10"/>
      <c r="B147" s="11"/>
      <c r="C147" s="11"/>
      <c r="D147" s="11"/>
      <c r="E147" s="11"/>
      <c r="F147" s="12"/>
      <c r="G147" s="12"/>
      <c r="H147" s="13"/>
      <c r="I147" s="14" t="n">
        <f aca="false">IF(ISNUMBER(H147),H147,IF(AND(ISNUMBER(F147),ISNUMBER(G147)),G147-F147,0))</f>
        <v>0</v>
      </c>
      <c r="J147" s="15" t="str">
        <f aca="false">IF(OR(A147="",B147=""),"",IF(B147="Business",IF(A147&gt;=Rates!$B$9,Rates!$C$5,Rates!$B$5),IF(B147="Medical",IF(A147&gt;=Rates!$B$9,Rates!$C$6,Rates!$B$6),IF(B147="Charity",IF(A147&gt;=Rates!$B$9,Rates!$C$7,Rates!$B$7),""))))</f>
        <v/>
      </c>
      <c r="K147" s="16" t="str">
        <f aca="false">IF(J147="","",I147*J147)</f>
        <v/>
      </c>
      <c r="L147" s="17" t="str">
        <f aca="false">IF(A147="","",IF(A147&gt;=Rates!$B$9,"Jul–Dec","Jan–Jun"))</f>
        <v/>
      </c>
    </row>
    <row r="148" customFormat="false" ht="15" hidden="false" customHeight="false" outlineLevel="0" collapsed="false">
      <c r="A148" s="10"/>
      <c r="B148" s="11"/>
      <c r="C148" s="11"/>
      <c r="D148" s="11"/>
      <c r="E148" s="11"/>
      <c r="F148" s="12"/>
      <c r="G148" s="12"/>
      <c r="H148" s="13"/>
      <c r="I148" s="14" t="n">
        <f aca="false">IF(ISNUMBER(H148),H148,IF(AND(ISNUMBER(F148),ISNUMBER(G148)),G148-F148,0))</f>
        <v>0</v>
      </c>
      <c r="J148" s="15" t="str">
        <f aca="false">IF(OR(A148="",B148=""),"",IF(B148="Business",IF(A148&gt;=Rates!$B$9,Rates!$C$5,Rates!$B$5),IF(B148="Medical",IF(A148&gt;=Rates!$B$9,Rates!$C$6,Rates!$B$6),IF(B148="Charity",IF(A148&gt;=Rates!$B$9,Rates!$C$7,Rates!$B$7),""))))</f>
        <v/>
      </c>
      <c r="K148" s="16" t="str">
        <f aca="false">IF(J148="","",I148*J148)</f>
        <v/>
      </c>
      <c r="L148" s="17" t="str">
        <f aca="false">IF(A148="","",IF(A148&gt;=Rates!$B$9,"Jul–Dec","Jan–Jun"))</f>
        <v/>
      </c>
    </row>
    <row r="149" customFormat="false" ht="15" hidden="false" customHeight="false" outlineLevel="0" collapsed="false">
      <c r="A149" s="10"/>
      <c r="B149" s="11"/>
      <c r="C149" s="11"/>
      <c r="D149" s="11"/>
      <c r="E149" s="11"/>
      <c r="F149" s="12"/>
      <c r="G149" s="12"/>
      <c r="H149" s="13"/>
      <c r="I149" s="14" t="n">
        <f aca="false">IF(ISNUMBER(H149),H149,IF(AND(ISNUMBER(F149),ISNUMBER(G149)),G149-F149,0))</f>
        <v>0</v>
      </c>
      <c r="J149" s="15" t="str">
        <f aca="false">IF(OR(A149="",B149=""),"",IF(B149="Business",IF(A149&gt;=Rates!$B$9,Rates!$C$5,Rates!$B$5),IF(B149="Medical",IF(A149&gt;=Rates!$B$9,Rates!$C$6,Rates!$B$6),IF(B149="Charity",IF(A149&gt;=Rates!$B$9,Rates!$C$7,Rates!$B$7),""))))</f>
        <v/>
      </c>
      <c r="K149" s="16" t="str">
        <f aca="false">IF(J149="","",I149*J149)</f>
        <v/>
      </c>
      <c r="L149" s="17" t="str">
        <f aca="false">IF(A149="","",IF(A149&gt;=Rates!$B$9,"Jul–Dec","Jan–Jun"))</f>
        <v/>
      </c>
    </row>
    <row r="150" customFormat="false" ht="15" hidden="false" customHeight="false" outlineLevel="0" collapsed="false">
      <c r="A150" s="10"/>
      <c r="B150" s="11"/>
      <c r="C150" s="11"/>
      <c r="D150" s="11"/>
      <c r="E150" s="11"/>
      <c r="F150" s="12"/>
      <c r="G150" s="12"/>
      <c r="H150" s="13"/>
      <c r="I150" s="14" t="n">
        <f aca="false">IF(ISNUMBER(H150),H150,IF(AND(ISNUMBER(F150),ISNUMBER(G150)),G150-F150,0))</f>
        <v>0</v>
      </c>
      <c r="J150" s="15" t="str">
        <f aca="false">IF(OR(A150="",B150=""),"",IF(B150="Business",IF(A150&gt;=Rates!$B$9,Rates!$C$5,Rates!$B$5),IF(B150="Medical",IF(A150&gt;=Rates!$B$9,Rates!$C$6,Rates!$B$6),IF(B150="Charity",IF(A150&gt;=Rates!$B$9,Rates!$C$7,Rates!$B$7),""))))</f>
        <v/>
      </c>
      <c r="K150" s="16" t="str">
        <f aca="false">IF(J150="","",I150*J150)</f>
        <v/>
      </c>
      <c r="L150" s="17" t="str">
        <f aca="false">IF(A150="","",IF(A150&gt;=Rates!$B$9,"Jul–Dec","Jan–Jun"))</f>
        <v/>
      </c>
    </row>
    <row r="151" customFormat="false" ht="15" hidden="false" customHeight="false" outlineLevel="0" collapsed="false">
      <c r="A151" s="10"/>
      <c r="B151" s="11"/>
      <c r="C151" s="11"/>
      <c r="D151" s="11"/>
      <c r="E151" s="11"/>
      <c r="F151" s="12"/>
      <c r="G151" s="12"/>
      <c r="H151" s="13"/>
      <c r="I151" s="14" t="n">
        <f aca="false">IF(ISNUMBER(H151),H151,IF(AND(ISNUMBER(F151),ISNUMBER(G151)),G151-F151,0))</f>
        <v>0</v>
      </c>
      <c r="J151" s="15" t="str">
        <f aca="false">IF(OR(A151="",B151=""),"",IF(B151="Business",IF(A151&gt;=Rates!$B$9,Rates!$C$5,Rates!$B$5),IF(B151="Medical",IF(A151&gt;=Rates!$B$9,Rates!$C$6,Rates!$B$6),IF(B151="Charity",IF(A151&gt;=Rates!$B$9,Rates!$C$7,Rates!$B$7),""))))</f>
        <v/>
      </c>
      <c r="K151" s="16" t="str">
        <f aca="false">IF(J151="","",I151*J151)</f>
        <v/>
      </c>
      <c r="L151" s="17" t="str">
        <f aca="false">IF(A151="","",IF(A151&gt;=Rates!$B$9,"Jul–Dec","Jan–Jun"))</f>
        <v/>
      </c>
    </row>
    <row r="152" customFormat="false" ht="15" hidden="false" customHeight="false" outlineLevel="0" collapsed="false">
      <c r="A152" s="10"/>
      <c r="B152" s="11"/>
      <c r="C152" s="11"/>
      <c r="D152" s="11"/>
      <c r="E152" s="11"/>
      <c r="F152" s="12"/>
      <c r="G152" s="12"/>
      <c r="H152" s="13"/>
      <c r="I152" s="14" t="n">
        <f aca="false">IF(ISNUMBER(H152),H152,IF(AND(ISNUMBER(F152),ISNUMBER(G152)),G152-F152,0))</f>
        <v>0</v>
      </c>
      <c r="J152" s="15" t="str">
        <f aca="false">IF(OR(A152="",B152=""),"",IF(B152="Business",IF(A152&gt;=Rates!$B$9,Rates!$C$5,Rates!$B$5),IF(B152="Medical",IF(A152&gt;=Rates!$B$9,Rates!$C$6,Rates!$B$6),IF(B152="Charity",IF(A152&gt;=Rates!$B$9,Rates!$C$7,Rates!$B$7),""))))</f>
        <v/>
      </c>
      <c r="K152" s="16" t="str">
        <f aca="false">IF(J152="","",I152*J152)</f>
        <v/>
      </c>
      <c r="L152" s="17" t="str">
        <f aca="false">IF(A152="","",IF(A152&gt;=Rates!$B$9,"Jul–Dec","Jan–Jun"))</f>
        <v/>
      </c>
    </row>
    <row r="153" customFormat="false" ht="15" hidden="false" customHeight="false" outlineLevel="0" collapsed="false">
      <c r="A153" s="10"/>
      <c r="B153" s="11"/>
      <c r="C153" s="11"/>
      <c r="D153" s="11"/>
      <c r="E153" s="11"/>
      <c r="F153" s="12"/>
      <c r="G153" s="12"/>
      <c r="H153" s="13"/>
      <c r="I153" s="14" t="n">
        <f aca="false">IF(ISNUMBER(H153),H153,IF(AND(ISNUMBER(F153),ISNUMBER(G153)),G153-F153,0))</f>
        <v>0</v>
      </c>
      <c r="J153" s="15" t="str">
        <f aca="false">IF(OR(A153="",B153=""),"",IF(B153="Business",IF(A153&gt;=Rates!$B$9,Rates!$C$5,Rates!$B$5),IF(B153="Medical",IF(A153&gt;=Rates!$B$9,Rates!$C$6,Rates!$B$6),IF(B153="Charity",IF(A153&gt;=Rates!$B$9,Rates!$C$7,Rates!$B$7),""))))</f>
        <v/>
      </c>
      <c r="K153" s="16" t="str">
        <f aca="false">IF(J153="","",I153*J153)</f>
        <v/>
      </c>
      <c r="L153" s="17" t="str">
        <f aca="false">IF(A153="","",IF(A153&gt;=Rates!$B$9,"Jul–Dec","Jan–Jun"))</f>
        <v/>
      </c>
    </row>
    <row r="154" customFormat="false" ht="15" hidden="false" customHeight="false" outlineLevel="0" collapsed="false">
      <c r="A154" s="10"/>
      <c r="B154" s="11"/>
      <c r="C154" s="11"/>
      <c r="D154" s="11"/>
      <c r="E154" s="11"/>
      <c r="F154" s="12"/>
      <c r="G154" s="12"/>
      <c r="H154" s="13"/>
      <c r="I154" s="14" t="n">
        <f aca="false">IF(ISNUMBER(H154),H154,IF(AND(ISNUMBER(F154),ISNUMBER(G154)),G154-F154,0))</f>
        <v>0</v>
      </c>
      <c r="J154" s="15" t="str">
        <f aca="false">IF(OR(A154="",B154=""),"",IF(B154="Business",IF(A154&gt;=Rates!$B$9,Rates!$C$5,Rates!$B$5),IF(B154="Medical",IF(A154&gt;=Rates!$B$9,Rates!$C$6,Rates!$B$6),IF(B154="Charity",IF(A154&gt;=Rates!$B$9,Rates!$C$7,Rates!$B$7),""))))</f>
        <v/>
      </c>
      <c r="K154" s="16" t="str">
        <f aca="false">IF(J154="","",I154*J154)</f>
        <v/>
      </c>
      <c r="L154" s="17" t="str">
        <f aca="false">IF(A154="","",IF(A154&gt;=Rates!$B$9,"Jul–Dec","Jan–Jun"))</f>
        <v/>
      </c>
    </row>
    <row r="155" customFormat="false" ht="15" hidden="false" customHeight="false" outlineLevel="0" collapsed="false">
      <c r="A155" s="10"/>
      <c r="B155" s="11"/>
      <c r="C155" s="11"/>
      <c r="D155" s="11"/>
      <c r="E155" s="11"/>
      <c r="F155" s="12"/>
      <c r="G155" s="12"/>
      <c r="H155" s="13"/>
      <c r="I155" s="14" t="n">
        <f aca="false">IF(ISNUMBER(H155),H155,IF(AND(ISNUMBER(F155),ISNUMBER(G155)),G155-F155,0))</f>
        <v>0</v>
      </c>
      <c r="J155" s="15" t="str">
        <f aca="false">IF(OR(A155="",B155=""),"",IF(B155="Business",IF(A155&gt;=Rates!$B$9,Rates!$C$5,Rates!$B$5),IF(B155="Medical",IF(A155&gt;=Rates!$B$9,Rates!$C$6,Rates!$B$6),IF(B155="Charity",IF(A155&gt;=Rates!$B$9,Rates!$C$7,Rates!$B$7),""))))</f>
        <v/>
      </c>
      <c r="K155" s="16" t="str">
        <f aca="false">IF(J155="","",I155*J155)</f>
        <v/>
      </c>
      <c r="L155" s="17" t="str">
        <f aca="false">IF(A155="","",IF(A155&gt;=Rates!$B$9,"Jul–Dec","Jan–Jun"))</f>
        <v/>
      </c>
    </row>
    <row r="156" customFormat="false" ht="15" hidden="false" customHeight="false" outlineLevel="0" collapsed="false">
      <c r="A156" s="10"/>
      <c r="B156" s="11"/>
      <c r="C156" s="11"/>
      <c r="D156" s="11"/>
      <c r="E156" s="11"/>
      <c r="F156" s="12"/>
      <c r="G156" s="12"/>
      <c r="H156" s="13"/>
      <c r="I156" s="14" t="n">
        <f aca="false">IF(ISNUMBER(H156),H156,IF(AND(ISNUMBER(F156),ISNUMBER(G156)),G156-F156,0))</f>
        <v>0</v>
      </c>
      <c r="J156" s="15" t="str">
        <f aca="false">IF(OR(A156="",B156=""),"",IF(B156="Business",IF(A156&gt;=Rates!$B$9,Rates!$C$5,Rates!$B$5),IF(B156="Medical",IF(A156&gt;=Rates!$B$9,Rates!$C$6,Rates!$B$6),IF(B156="Charity",IF(A156&gt;=Rates!$B$9,Rates!$C$7,Rates!$B$7),""))))</f>
        <v/>
      </c>
      <c r="K156" s="16" t="str">
        <f aca="false">IF(J156="","",I156*J156)</f>
        <v/>
      </c>
      <c r="L156" s="17" t="str">
        <f aca="false">IF(A156="","",IF(A156&gt;=Rates!$B$9,"Jul–Dec","Jan–Jun"))</f>
        <v/>
      </c>
    </row>
    <row r="157" customFormat="false" ht="15" hidden="false" customHeight="false" outlineLevel="0" collapsed="false">
      <c r="A157" s="10"/>
      <c r="B157" s="11"/>
      <c r="C157" s="11"/>
      <c r="D157" s="11"/>
      <c r="E157" s="11"/>
      <c r="F157" s="12"/>
      <c r="G157" s="12"/>
      <c r="H157" s="13"/>
      <c r="I157" s="14" t="n">
        <f aca="false">IF(ISNUMBER(H157),H157,IF(AND(ISNUMBER(F157),ISNUMBER(G157)),G157-F157,0))</f>
        <v>0</v>
      </c>
      <c r="J157" s="15" t="str">
        <f aca="false">IF(OR(A157="",B157=""),"",IF(B157="Business",IF(A157&gt;=Rates!$B$9,Rates!$C$5,Rates!$B$5),IF(B157="Medical",IF(A157&gt;=Rates!$B$9,Rates!$C$6,Rates!$B$6),IF(B157="Charity",IF(A157&gt;=Rates!$B$9,Rates!$C$7,Rates!$B$7),""))))</f>
        <v/>
      </c>
      <c r="K157" s="16" t="str">
        <f aca="false">IF(J157="","",I157*J157)</f>
        <v/>
      </c>
      <c r="L157" s="17" t="str">
        <f aca="false">IF(A157="","",IF(A157&gt;=Rates!$B$9,"Jul–Dec","Jan–Jun"))</f>
        <v/>
      </c>
    </row>
    <row r="158" customFormat="false" ht="15" hidden="false" customHeight="false" outlineLevel="0" collapsed="false">
      <c r="A158" s="10"/>
      <c r="B158" s="11"/>
      <c r="C158" s="11"/>
      <c r="D158" s="11"/>
      <c r="E158" s="11"/>
      <c r="F158" s="12"/>
      <c r="G158" s="12"/>
      <c r="H158" s="13"/>
      <c r="I158" s="14" t="n">
        <f aca="false">IF(ISNUMBER(H158),H158,IF(AND(ISNUMBER(F158),ISNUMBER(G158)),G158-F158,0))</f>
        <v>0</v>
      </c>
      <c r="J158" s="15" t="str">
        <f aca="false">IF(OR(A158="",B158=""),"",IF(B158="Business",IF(A158&gt;=Rates!$B$9,Rates!$C$5,Rates!$B$5),IF(B158="Medical",IF(A158&gt;=Rates!$B$9,Rates!$C$6,Rates!$B$6),IF(B158="Charity",IF(A158&gt;=Rates!$B$9,Rates!$C$7,Rates!$B$7),""))))</f>
        <v/>
      </c>
      <c r="K158" s="16" t="str">
        <f aca="false">IF(J158="","",I158*J158)</f>
        <v/>
      </c>
      <c r="L158" s="17" t="str">
        <f aca="false">IF(A158="","",IF(A158&gt;=Rates!$B$9,"Jul–Dec","Jan–Jun"))</f>
        <v/>
      </c>
    </row>
    <row r="159" customFormat="false" ht="15" hidden="false" customHeight="false" outlineLevel="0" collapsed="false">
      <c r="A159" s="10"/>
      <c r="B159" s="11"/>
      <c r="C159" s="11"/>
      <c r="D159" s="11"/>
      <c r="E159" s="11"/>
      <c r="F159" s="12"/>
      <c r="G159" s="12"/>
      <c r="H159" s="13"/>
      <c r="I159" s="14" t="n">
        <f aca="false">IF(ISNUMBER(H159),H159,IF(AND(ISNUMBER(F159),ISNUMBER(G159)),G159-F159,0))</f>
        <v>0</v>
      </c>
      <c r="J159" s="15" t="str">
        <f aca="false">IF(OR(A159="",B159=""),"",IF(B159="Business",IF(A159&gt;=Rates!$B$9,Rates!$C$5,Rates!$B$5),IF(B159="Medical",IF(A159&gt;=Rates!$B$9,Rates!$C$6,Rates!$B$6),IF(B159="Charity",IF(A159&gt;=Rates!$B$9,Rates!$C$7,Rates!$B$7),""))))</f>
        <v/>
      </c>
      <c r="K159" s="16" t="str">
        <f aca="false">IF(J159="","",I159*J159)</f>
        <v/>
      </c>
      <c r="L159" s="17" t="str">
        <f aca="false">IF(A159="","",IF(A159&gt;=Rates!$B$9,"Jul–Dec","Jan–Jun"))</f>
        <v/>
      </c>
    </row>
    <row r="160" customFormat="false" ht="15" hidden="false" customHeight="false" outlineLevel="0" collapsed="false">
      <c r="A160" s="10"/>
      <c r="B160" s="11"/>
      <c r="C160" s="11"/>
      <c r="D160" s="11"/>
      <c r="E160" s="11"/>
      <c r="F160" s="12"/>
      <c r="G160" s="12"/>
      <c r="H160" s="13"/>
      <c r="I160" s="14" t="n">
        <f aca="false">IF(ISNUMBER(H160),H160,IF(AND(ISNUMBER(F160),ISNUMBER(G160)),G160-F160,0))</f>
        <v>0</v>
      </c>
      <c r="J160" s="15" t="str">
        <f aca="false">IF(OR(A160="",B160=""),"",IF(B160="Business",IF(A160&gt;=Rates!$B$9,Rates!$C$5,Rates!$B$5),IF(B160="Medical",IF(A160&gt;=Rates!$B$9,Rates!$C$6,Rates!$B$6),IF(B160="Charity",IF(A160&gt;=Rates!$B$9,Rates!$C$7,Rates!$B$7),""))))</f>
        <v/>
      </c>
      <c r="K160" s="16" t="str">
        <f aca="false">IF(J160="","",I160*J160)</f>
        <v/>
      </c>
      <c r="L160" s="17" t="str">
        <f aca="false">IF(A160="","",IF(A160&gt;=Rates!$B$9,"Jul–Dec","Jan–Jun"))</f>
        <v/>
      </c>
    </row>
    <row r="161" customFormat="false" ht="15" hidden="false" customHeight="false" outlineLevel="0" collapsed="false">
      <c r="A161" s="10"/>
      <c r="B161" s="11"/>
      <c r="C161" s="11"/>
      <c r="D161" s="11"/>
      <c r="E161" s="11"/>
      <c r="F161" s="12"/>
      <c r="G161" s="12"/>
      <c r="H161" s="13"/>
      <c r="I161" s="14" t="n">
        <f aca="false">IF(ISNUMBER(H161),H161,IF(AND(ISNUMBER(F161),ISNUMBER(G161)),G161-F161,0))</f>
        <v>0</v>
      </c>
      <c r="J161" s="15" t="str">
        <f aca="false">IF(OR(A161="",B161=""),"",IF(B161="Business",IF(A161&gt;=Rates!$B$9,Rates!$C$5,Rates!$B$5),IF(B161="Medical",IF(A161&gt;=Rates!$B$9,Rates!$C$6,Rates!$B$6),IF(B161="Charity",IF(A161&gt;=Rates!$B$9,Rates!$C$7,Rates!$B$7),""))))</f>
        <v/>
      </c>
      <c r="K161" s="16" t="str">
        <f aca="false">IF(J161="","",I161*J161)</f>
        <v/>
      </c>
      <c r="L161" s="17" t="str">
        <f aca="false">IF(A161="","",IF(A161&gt;=Rates!$B$9,"Jul–Dec","Jan–Jun"))</f>
        <v/>
      </c>
    </row>
    <row r="162" customFormat="false" ht="15" hidden="false" customHeight="false" outlineLevel="0" collapsed="false">
      <c r="A162" s="10"/>
      <c r="B162" s="11"/>
      <c r="C162" s="11"/>
      <c r="D162" s="11"/>
      <c r="E162" s="11"/>
      <c r="F162" s="12"/>
      <c r="G162" s="12"/>
      <c r="H162" s="13"/>
      <c r="I162" s="14" t="n">
        <f aca="false">IF(ISNUMBER(H162),H162,IF(AND(ISNUMBER(F162),ISNUMBER(G162)),G162-F162,0))</f>
        <v>0</v>
      </c>
      <c r="J162" s="15" t="str">
        <f aca="false">IF(OR(A162="",B162=""),"",IF(B162="Business",IF(A162&gt;=Rates!$B$9,Rates!$C$5,Rates!$B$5),IF(B162="Medical",IF(A162&gt;=Rates!$B$9,Rates!$C$6,Rates!$B$6),IF(B162="Charity",IF(A162&gt;=Rates!$B$9,Rates!$C$7,Rates!$B$7),""))))</f>
        <v/>
      </c>
      <c r="K162" s="16" t="str">
        <f aca="false">IF(J162="","",I162*J162)</f>
        <v/>
      </c>
      <c r="L162" s="17" t="str">
        <f aca="false">IF(A162="","",IF(A162&gt;=Rates!$B$9,"Jul–Dec","Jan–Jun"))</f>
        <v/>
      </c>
    </row>
    <row r="163" customFormat="false" ht="15" hidden="false" customHeight="false" outlineLevel="0" collapsed="false">
      <c r="A163" s="10"/>
      <c r="B163" s="11"/>
      <c r="C163" s="11"/>
      <c r="D163" s="11"/>
      <c r="E163" s="11"/>
      <c r="F163" s="12"/>
      <c r="G163" s="12"/>
      <c r="H163" s="13"/>
      <c r="I163" s="14" t="n">
        <f aca="false">IF(ISNUMBER(H163),H163,IF(AND(ISNUMBER(F163),ISNUMBER(G163)),G163-F163,0))</f>
        <v>0</v>
      </c>
      <c r="J163" s="15" t="str">
        <f aca="false">IF(OR(A163="",B163=""),"",IF(B163="Business",IF(A163&gt;=Rates!$B$9,Rates!$C$5,Rates!$B$5),IF(B163="Medical",IF(A163&gt;=Rates!$B$9,Rates!$C$6,Rates!$B$6),IF(B163="Charity",IF(A163&gt;=Rates!$B$9,Rates!$C$7,Rates!$B$7),""))))</f>
        <v/>
      </c>
      <c r="K163" s="16" t="str">
        <f aca="false">IF(J163="","",I163*J163)</f>
        <v/>
      </c>
      <c r="L163" s="17" t="str">
        <f aca="false">IF(A163="","",IF(A163&gt;=Rates!$B$9,"Jul–Dec","Jan–Jun"))</f>
        <v/>
      </c>
    </row>
    <row r="164" customFormat="false" ht="15" hidden="false" customHeight="false" outlineLevel="0" collapsed="false">
      <c r="A164" s="10"/>
      <c r="B164" s="11"/>
      <c r="C164" s="11"/>
      <c r="D164" s="11"/>
      <c r="E164" s="11"/>
      <c r="F164" s="12"/>
      <c r="G164" s="12"/>
      <c r="H164" s="13"/>
      <c r="I164" s="14" t="n">
        <f aca="false">IF(ISNUMBER(H164),H164,IF(AND(ISNUMBER(F164),ISNUMBER(G164)),G164-F164,0))</f>
        <v>0</v>
      </c>
      <c r="J164" s="15" t="str">
        <f aca="false">IF(OR(A164="",B164=""),"",IF(B164="Business",IF(A164&gt;=Rates!$B$9,Rates!$C$5,Rates!$B$5),IF(B164="Medical",IF(A164&gt;=Rates!$B$9,Rates!$C$6,Rates!$B$6),IF(B164="Charity",IF(A164&gt;=Rates!$B$9,Rates!$C$7,Rates!$B$7),""))))</f>
        <v/>
      </c>
      <c r="K164" s="16" t="str">
        <f aca="false">IF(J164="","",I164*J164)</f>
        <v/>
      </c>
      <c r="L164" s="17" t="str">
        <f aca="false">IF(A164="","",IF(A164&gt;=Rates!$B$9,"Jul–Dec","Jan–Jun"))</f>
        <v/>
      </c>
    </row>
    <row r="165" customFormat="false" ht="15" hidden="false" customHeight="false" outlineLevel="0" collapsed="false">
      <c r="A165" s="10"/>
      <c r="B165" s="11"/>
      <c r="C165" s="11"/>
      <c r="D165" s="11"/>
      <c r="E165" s="11"/>
      <c r="F165" s="12"/>
      <c r="G165" s="12"/>
      <c r="H165" s="13"/>
      <c r="I165" s="14" t="n">
        <f aca="false">IF(ISNUMBER(H165),H165,IF(AND(ISNUMBER(F165),ISNUMBER(G165)),G165-F165,0))</f>
        <v>0</v>
      </c>
      <c r="J165" s="15" t="str">
        <f aca="false">IF(OR(A165="",B165=""),"",IF(B165="Business",IF(A165&gt;=Rates!$B$9,Rates!$C$5,Rates!$B$5),IF(B165="Medical",IF(A165&gt;=Rates!$B$9,Rates!$C$6,Rates!$B$6),IF(B165="Charity",IF(A165&gt;=Rates!$B$9,Rates!$C$7,Rates!$B$7),""))))</f>
        <v/>
      </c>
      <c r="K165" s="16" t="str">
        <f aca="false">IF(J165="","",I165*J165)</f>
        <v/>
      </c>
      <c r="L165" s="17" t="str">
        <f aca="false">IF(A165="","",IF(A165&gt;=Rates!$B$9,"Jul–Dec","Jan–Jun"))</f>
        <v/>
      </c>
    </row>
    <row r="166" customFormat="false" ht="15" hidden="false" customHeight="false" outlineLevel="0" collapsed="false">
      <c r="A166" s="10"/>
      <c r="B166" s="11"/>
      <c r="C166" s="11"/>
      <c r="D166" s="11"/>
      <c r="E166" s="11"/>
      <c r="F166" s="12"/>
      <c r="G166" s="12"/>
      <c r="H166" s="13"/>
      <c r="I166" s="14" t="n">
        <f aca="false">IF(ISNUMBER(H166),H166,IF(AND(ISNUMBER(F166),ISNUMBER(G166)),G166-F166,0))</f>
        <v>0</v>
      </c>
      <c r="J166" s="15" t="str">
        <f aca="false">IF(OR(A166="",B166=""),"",IF(B166="Business",IF(A166&gt;=Rates!$B$9,Rates!$C$5,Rates!$B$5),IF(B166="Medical",IF(A166&gt;=Rates!$B$9,Rates!$C$6,Rates!$B$6),IF(B166="Charity",IF(A166&gt;=Rates!$B$9,Rates!$C$7,Rates!$B$7),""))))</f>
        <v/>
      </c>
      <c r="K166" s="16" t="str">
        <f aca="false">IF(J166="","",I166*J166)</f>
        <v/>
      </c>
      <c r="L166" s="17" t="str">
        <f aca="false">IF(A166="","",IF(A166&gt;=Rates!$B$9,"Jul–Dec","Jan–Jun"))</f>
        <v/>
      </c>
    </row>
    <row r="167" customFormat="false" ht="15" hidden="false" customHeight="false" outlineLevel="0" collapsed="false">
      <c r="A167" s="10"/>
      <c r="B167" s="11"/>
      <c r="C167" s="11"/>
      <c r="D167" s="11"/>
      <c r="E167" s="11"/>
      <c r="F167" s="12"/>
      <c r="G167" s="12"/>
      <c r="H167" s="13"/>
      <c r="I167" s="14" t="n">
        <f aca="false">IF(ISNUMBER(H167),H167,IF(AND(ISNUMBER(F167),ISNUMBER(G167)),G167-F167,0))</f>
        <v>0</v>
      </c>
      <c r="J167" s="15" t="str">
        <f aca="false">IF(OR(A167="",B167=""),"",IF(B167="Business",IF(A167&gt;=Rates!$B$9,Rates!$C$5,Rates!$B$5),IF(B167="Medical",IF(A167&gt;=Rates!$B$9,Rates!$C$6,Rates!$B$6),IF(B167="Charity",IF(A167&gt;=Rates!$B$9,Rates!$C$7,Rates!$B$7),""))))</f>
        <v/>
      </c>
      <c r="K167" s="16" t="str">
        <f aca="false">IF(J167="","",I167*J167)</f>
        <v/>
      </c>
      <c r="L167" s="17" t="str">
        <f aca="false">IF(A167="","",IF(A167&gt;=Rates!$B$9,"Jul–Dec","Jan–Jun"))</f>
        <v/>
      </c>
    </row>
    <row r="168" customFormat="false" ht="15" hidden="false" customHeight="false" outlineLevel="0" collapsed="false">
      <c r="A168" s="10"/>
      <c r="B168" s="11"/>
      <c r="C168" s="11"/>
      <c r="D168" s="11"/>
      <c r="E168" s="11"/>
      <c r="F168" s="12"/>
      <c r="G168" s="12"/>
      <c r="H168" s="13"/>
      <c r="I168" s="14" t="n">
        <f aca="false">IF(ISNUMBER(H168),H168,IF(AND(ISNUMBER(F168),ISNUMBER(G168)),G168-F168,0))</f>
        <v>0</v>
      </c>
      <c r="J168" s="15" t="str">
        <f aca="false">IF(OR(A168="",B168=""),"",IF(B168="Business",IF(A168&gt;=Rates!$B$9,Rates!$C$5,Rates!$B$5),IF(B168="Medical",IF(A168&gt;=Rates!$B$9,Rates!$C$6,Rates!$B$6),IF(B168="Charity",IF(A168&gt;=Rates!$B$9,Rates!$C$7,Rates!$B$7),""))))</f>
        <v/>
      </c>
      <c r="K168" s="16" t="str">
        <f aca="false">IF(J168="","",I168*J168)</f>
        <v/>
      </c>
      <c r="L168" s="17" t="str">
        <f aca="false">IF(A168="","",IF(A168&gt;=Rates!$B$9,"Jul–Dec","Jan–Jun"))</f>
        <v/>
      </c>
    </row>
    <row r="169" customFormat="false" ht="15" hidden="false" customHeight="false" outlineLevel="0" collapsed="false">
      <c r="A169" s="10"/>
      <c r="B169" s="11"/>
      <c r="C169" s="11"/>
      <c r="D169" s="11"/>
      <c r="E169" s="11"/>
      <c r="F169" s="12"/>
      <c r="G169" s="12"/>
      <c r="H169" s="13"/>
      <c r="I169" s="14" t="n">
        <f aca="false">IF(ISNUMBER(H169),H169,IF(AND(ISNUMBER(F169),ISNUMBER(G169)),G169-F169,0))</f>
        <v>0</v>
      </c>
      <c r="J169" s="15" t="str">
        <f aca="false">IF(OR(A169="",B169=""),"",IF(B169="Business",IF(A169&gt;=Rates!$B$9,Rates!$C$5,Rates!$B$5),IF(B169="Medical",IF(A169&gt;=Rates!$B$9,Rates!$C$6,Rates!$B$6),IF(B169="Charity",IF(A169&gt;=Rates!$B$9,Rates!$C$7,Rates!$B$7),""))))</f>
        <v/>
      </c>
      <c r="K169" s="16" t="str">
        <f aca="false">IF(J169="","",I169*J169)</f>
        <v/>
      </c>
      <c r="L169" s="17" t="str">
        <f aca="false">IF(A169="","",IF(A169&gt;=Rates!$B$9,"Jul–Dec","Jan–Jun"))</f>
        <v/>
      </c>
    </row>
    <row r="170" customFormat="false" ht="15" hidden="false" customHeight="false" outlineLevel="0" collapsed="false">
      <c r="A170" s="10"/>
      <c r="B170" s="11"/>
      <c r="C170" s="11"/>
      <c r="D170" s="11"/>
      <c r="E170" s="11"/>
      <c r="F170" s="12"/>
      <c r="G170" s="12"/>
      <c r="H170" s="13"/>
      <c r="I170" s="14" t="n">
        <f aca="false">IF(ISNUMBER(H170),H170,IF(AND(ISNUMBER(F170),ISNUMBER(G170)),G170-F170,0))</f>
        <v>0</v>
      </c>
      <c r="J170" s="15" t="str">
        <f aca="false">IF(OR(A170="",B170=""),"",IF(B170="Business",IF(A170&gt;=Rates!$B$9,Rates!$C$5,Rates!$B$5),IF(B170="Medical",IF(A170&gt;=Rates!$B$9,Rates!$C$6,Rates!$B$6),IF(B170="Charity",IF(A170&gt;=Rates!$B$9,Rates!$C$7,Rates!$B$7),""))))</f>
        <v/>
      </c>
      <c r="K170" s="16" t="str">
        <f aca="false">IF(J170="","",I170*J170)</f>
        <v/>
      </c>
      <c r="L170" s="17" t="str">
        <f aca="false">IF(A170="","",IF(A170&gt;=Rates!$B$9,"Jul–Dec","Jan–Jun"))</f>
        <v/>
      </c>
    </row>
    <row r="171" customFormat="false" ht="15" hidden="false" customHeight="false" outlineLevel="0" collapsed="false">
      <c r="A171" s="10"/>
      <c r="B171" s="11"/>
      <c r="C171" s="11"/>
      <c r="D171" s="11"/>
      <c r="E171" s="11"/>
      <c r="F171" s="12"/>
      <c r="G171" s="12"/>
      <c r="H171" s="13"/>
      <c r="I171" s="14" t="n">
        <f aca="false">IF(ISNUMBER(H171),H171,IF(AND(ISNUMBER(F171),ISNUMBER(G171)),G171-F171,0))</f>
        <v>0</v>
      </c>
      <c r="J171" s="15" t="str">
        <f aca="false">IF(OR(A171="",B171=""),"",IF(B171="Business",IF(A171&gt;=Rates!$B$9,Rates!$C$5,Rates!$B$5),IF(B171="Medical",IF(A171&gt;=Rates!$B$9,Rates!$C$6,Rates!$B$6),IF(B171="Charity",IF(A171&gt;=Rates!$B$9,Rates!$C$7,Rates!$B$7),""))))</f>
        <v/>
      </c>
      <c r="K171" s="16" t="str">
        <f aca="false">IF(J171="","",I171*J171)</f>
        <v/>
      </c>
      <c r="L171" s="17" t="str">
        <f aca="false">IF(A171="","",IF(A171&gt;=Rates!$B$9,"Jul–Dec","Jan–Jun"))</f>
        <v/>
      </c>
    </row>
    <row r="172" customFormat="false" ht="15" hidden="false" customHeight="false" outlineLevel="0" collapsed="false">
      <c r="A172" s="10"/>
      <c r="B172" s="11"/>
      <c r="C172" s="11"/>
      <c r="D172" s="11"/>
      <c r="E172" s="11"/>
      <c r="F172" s="12"/>
      <c r="G172" s="12"/>
      <c r="H172" s="13"/>
      <c r="I172" s="14" t="n">
        <f aca="false">IF(ISNUMBER(H172),H172,IF(AND(ISNUMBER(F172),ISNUMBER(G172)),G172-F172,0))</f>
        <v>0</v>
      </c>
      <c r="J172" s="15" t="str">
        <f aca="false">IF(OR(A172="",B172=""),"",IF(B172="Business",IF(A172&gt;=Rates!$B$9,Rates!$C$5,Rates!$B$5),IF(B172="Medical",IF(A172&gt;=Rates!$B$9,Rates!$C$6,Rates!$B$6),IF(B172="Charity",IF(A172&gt;=Rates!$B$9,Rates!$C$7,Rates!$B$7),""))))</f>
        <v/>
      </c>
      <c r="K172" s="16" t="str">
        <f aca="false">IF(J172="","",I172*J172)</f>
        <v/>
      </c>
      <c r="L172" s="17" t="str">
        <f aca="false">IF(A172="","",IF(A172&gt;=Rates!$B$9,"Jul–Dec","Jan–Jun"))</f>
        <v/>
      </c>
    </row>
    <row r="173" customFormat="false" ht="15" hidden="false" customHeight="false" outlineLevel="0" collapsed="false">
      <c r="A173" s="10"/>
      <c r="B173" s="11"/>
      <c r="C173" s="11"/>
      <c r="D173" s="11"/>
      <c r="E173" s="11"/>
      <c r="F173" s="12"/>
      <c r="G173" s="12"/>
      <c r="H173" s="13"/>
      <c r="I173" s="14" t="n">
        <f aca="false">IF(ISNUMBER(H173),H173,IF(AND(ISNUMBER(F173),ISNUMBER(G173)),G173-F173,0))</f>
        <v>0</v>
      </c>
      <c r="J173" s="15" t="str">
        <f aca="false">IF(OR(A173="",B173=""),"",IF(B173="Business",IF(A173&gt;=Rates!$B$9,Rates!$C$5,Rates!$B$5),IF(B173="Medical",IF(A173&gt;=Rates!$B$9,Rates!$C$6,Rates!$B$6),IF(B173="Charity",IF(A173&gt;=Rates!$B$9,Rates!$C$7,Rates!$B$7),""))))</f>
        <v/>
      </c>
      <c r="K173" s="16" t="str">
        <f aca="false">IF(J173="","",I173*J173)</f>
        <v/>
      </c>
      <c r="L173" s="17" t="str">
        <f aca="false">IF(A173="","",IF(A173&gt;=Rates!$B$9,"Jul–Dec","Jan–Jun"))</f>
        <v/>
      </c>
    </row>
    <row r="174" customFormat="false" ht="15" hidden="false" customHeight="false" outlineLevel="0" collapsed="false">
      <c r="A174" s="10"/>
      <c r="B174" s="11"/>
      <c r="C174" s="11"/>
      <c r="D174" s="11"/>
      <c r="E174" s="11"/>
      <c r="F174" s="12"/>
      <c r="G174" s="12"/>
      <c r="H174" s="13"/>
      <c r="I174" s="14" t="n">
        <f aca="false">IF(ISNUMBER(H174),H174,IF(AND(ISNUMBER(F174),ISNUMBER(G174)),G174-F174,0))</f>
        <v>0</v>
      </c>
      <c r="J174" s="15" t="str">
        <f aca="false">IF(OR(A174="",B174=""),"",IF(B174="Business",IF(A174&gt;=Rates!$B$9,Rates!$C$5,Rates!$B$5),IF(B174="Medical",IF(A174&gt;=Rates!$B$9,Rates!$C$6,Rates!$B$6),IF(B174="Charity",IF(A174&gt;=Rates!$B$9,Rates!$C$7,Rates!$B$7),""))))</f>
        <v/>
      </c>
      <c r="K174" s="16" t="str">
        <f aca="false">IF(J174="","",I174*J174)</f>
        <v/>
      </c>
      <c r="L174" s="17" t="str">
        <f aca="false">IF(A174="","",IF(A174&gt;=Rates!$B$9,"Jul–Dec","Jan–Jun"))</f>
        <v/>
      </c>
    </row>
    <row r="175" customFormat="false" ht="15" hidden="false" customHeight="false" outlineLevel="0" collapsed="false">
      <c r="A175" s="10"/>
      <c r="B175" s="11"/>
      <c r="C175" s="11"/>
      <c r="D175" s="11"/>
      <c r="E175" s="11"/>
      <c r="F175" s="12"/>
      <c r="G175" s="12"/>
      <c r="H175" s="13"/>
      <c r="I175" s="14" t="n">
        <f aca="false">IF(ISNUMBER(H175),H175,IF(AND(ISNUMBER(F175),ISNUMBER(G175)),G175-F175,0))</f>
        <v>0</v>
      </c>
      <c r="J175" s="15" t="str">
        <f aca="false">IF(OR(A175="",B175=""),"",IF(B175="Business",IF(A175&gt;=Rates!$B$9,Rates!$C$5,Rates!$B$5),IF(B175="Medical",IF(A175&gt;=Rates!$B$9,Rates!$C$6,Rates!$B$6),IF(B175="Charity",IF(A175&gt;=Rates!$B$9,Rates!$C$7,Rates!$B$7),""))))</f>
        <v/>
      </c>
      <c r="K175" s="16" t="str">
        <f aca="false">IF(J175="","",I175*J175)</f>
        <v/>
      </c>
      <c r="L175" s="17" t="str">
        <f aca="false">IF(A175="","",IF(A175&gt;=Rates!$B$9,"Jul–Dec","Jan–Jun"))</f>
        <v/>
      </c>
    </row>
    <row r="176" customFormat="false" ht="15" hidden="false" customHeight="false" outlineLevel="0" collapsed="false">
      <c r="A176" s="10"/>
      <c r="B176" s="11"/>
      <c r="C176" s="11"/>
      <c r="D176" s="11"/>
      <c r="E176" s="11"/>
      <c r="F176" s="12"/>
      <c r="G176" s="12"/>
      <c r="H176" s="13"/>
      <c r="I176" s="14" t="n">
        <f aca="false">IF(ISNUMBER(H176),H176,IF(AND(ISNUMBER(F176),ISNUMBER(G176)),G176-F176,0))</f>
        <v>0</v>
      </c>
      <c r="J176" s="15" t="str">
        <f aca="false">IF(OR(A176="",B176=""),"",IF(B176="Business",IF(A176&gt;=Rates!$B$9,Rates!$C$5,Rates!$B$5),IF(B176="Medical",IF(A176&gt;=Rates!$B$9,Rates!$C$6,Rates!$B$6),IF(B176="Charity",IF(A176&gt;=Rates!$B$9,Rates!$C$7,Rates!$B$7),""))))</f>
        <v/>
      </c>
      <c r="K176" s="16" t="str">
        <f aca="false">IF(J176="","",I176*J176)</f>
        <v/>
      </c>
      <c r="L176" s="17" t="str">
        <f aca="false">IF(A176="","",IF(A176&gt;=Rates!$B$9,"Jul–Dec","Jan–Jun"))</f>
        <v/>
      </c>
    </row>
    <row r="177" customFormat="false" ht="15" hidden="false" customHeight="false" outlineLevel="0" collapsed="false">
      <c r="A177" s="10"/>
      <c r="B177" s="11"/>
      <c r="C177" s="11"/>
      <c r="D177" s="11"/>
      <c r="E177" s="11"/>
      <c r="F177" s="12"/>
      <c r="G177" s="12"/>
      <c r="H177" s="13"/>
      <c r="I177" s="14" t="n">
        <f aca="false">IF(ISNUMBER(H177),H177,IF(AND(ISNUMBER(F177),ISNUMBER(G177)),G177-F177,0))</f>
        <v>0</v>
      </c>
      <c r="J177" s="15" t="str">
        <f aca="false">IF(OR(A177="",B177=""),"",IF(B177="Business",IF(A177&gt;=Rates!$B$9,Rates!$C$5,Rates!$B$5),IF(B177="Medical",IF(A177&gt;=Rates!$B$9,Rates!$C$6,Rates!$B$6),IF(B177="Charity",IF(A177&gt;=Rates!$B$9,Rates!$C$7,Rates!$B$7),""))))</f>
        <v/>
      </c>
      <c r="K177" s="16" t="str">
        <f aca="false">IF(J177="","",I177*J177)</f>
        <v/>
      </c>
      <c r="L177" s="17" t="str">
        <f aca="false">IF(A177="","",IF(A177&gt;=Rates!$B$9,"Jul–Dec","Jan–Jun"))</f>
        <v/>
      </c>
    </row>
    <row r="178" customFormat="false" ht="15" hidden="false" customHeight="false" outlineLevel="0" collapsed="false">
      <c r="A178" s="10"/>
      <c r="B178" s="11"/>
      <c r="C178" s="11"/>
      <c r="D178" s="11"/>
      <c r="E178" s="11"/>
      <c r="F178" s="12"/>
      <c r="G178" s="12"/>
      <c r="H178" s="13"/>
      <c r="I178" s="14" t="n">
        <f aca="false">IF(ISNUMBER(H178),H178,IF(AND(ISNUMBER(F178),ISNUMBER(G178)),G178-F178,0))</f>
        <v>0</v>
      </c>
      <c r="J178" s="15" t="str">
        <f aca="false">IF(OR(A178="",B178=""),"",IF(B178="Business",IF(A178&gt;=Rates!$B$9,Rates!$C$5,Rates!$B$5),IF(B178="Medical",IF(A178&gt;=Rates!$B$9,Rates!$C$6,Rates!$B$6),IF(B178="Charity",IF(A178&gt;=Rates!$B$9,Rates!$C$7,Rates!$B$7),""))))</f>
        <v/>
      </c>
      <c r="K178" s="16" t="str">
        <f aca="false">IF(J178="","",I178*J178)</f>
        <v/>
      </c>
      <c r="L178" s="17" t="str">
        <f aca="false">IF(A178="","",IF(A178&gt;=Rates!$B$9,"Jul–Dec","Jan–Jun"))</f>
        <v/>
      </c>
    </row>
    <row r="179" customFormat="false" ht="15" hidden="false" customHeight="false" outlineLevel="0" collapsed="false">
      <c r="A179" s="10"/>
      <c r="B179" s="11"/>
      <c r="C179" s="11"/>
      <c r="D179" s="11"/>
      <c r="E179" s="11"/>
      <c r="F179" s="12"/>
      <c r="G179" s="12"/>
      <c r="H179" s="13"/>
      <c r="I179" s="14" t="n">
        <f aca="false">IF(ISNUMBER(H179),H179,IF(AND(ISNUMBER(F179),ISNUMBER(G179)),G179-F179,0))</f>
        <v>0</v>
      </c>
      <c r="J179" s="15" t="str">
        <f aca="false">IF(OR(A179="",B179=""),"",IF(B179="Business",IF(A179&gt;=Rates!$B$9,Rates!$C$5,Rates!$B$5),IF(B179="Medical",IF(A179&gt;=Rates!$B$9,Rates!$C$6,Rates!$B$6),IF(B179="Charity",IF(A179&gt;=Rates!$B$9,Rates!$C$7,Rates!$B$7),""))))</f>
        <v/>
      </c>
      <c r="K179" s="16" t="str">
        <f aca="false">IF(J179="","",I179*J179)</f>
        <v/>
      </c>
      <c r="L179" s="17" t="str">
        <f aca="false">IF(A179="","",IF(A179&gt;=Rates!$B$9,"Jul–Dec","Jan–Jun"))</f>
        <v/>
      </c>
    </row>
    <row r="180" customFormat="false" ht="15" hidden="false" customHeight="false" outlineLevel="0" collapsed="false">
      <c r="A180" s="10"/>
      <c r="B180" s="11"/>
      <c r="C180" s="11"/>
      <c r="D180" s="11"/>
      <c r="E180" s="11"/>
      <c r="F180" s="12"/>
      <c r="G180" s="12"/>
      <c r="H180" s="13"/>
      <c r="I180" s="14" t="n">
        <f aca="false">IF(ISNUMBER(H180),H180,IF(AND(ISNUMBER(F180),ISNUMBER(G180)),G180-F180,0))</f>
        <v>0</v>
      </c>
      <c r="J180" s="15" t="str">
        <f aca="false">IF(OR(A180="",B180=""),"",IF(B180="Business",IF(A180&gt;=Rates!$B$9,Rates!$C$5,Rates!$B$5),IF(B180="Medical",IF(A180&gt;=Rates!$B$9,Rates!$C$6,Rates!$B$6),IF(B180="Charity",IF(A180&gt;=Rates!$B$9,Rates!$C$7,Rates!$B$7),""))))</f>
        <v/>
      </c>
      <c r="K180" s="16" t="str">
        <f aca="false">IF(J180="","",I180*J180)</f>
        <v/>
      </c>
      <c r="L180" s="17" t="str">
        <f aca="false">IF(A180="","",IF(A180&gt;=Rates!$B$9,"Jul–Dec","Jan–Jun"))</f>
        <v/>
      </c>
    </row>
    <row r="181" customFormat="false" ht="15" hidden="false" customHeight="false" outlineLevel="0" collapsed="false">
      <c r="A181" s="10"/>
      <c r="B181" s="11"/>
      <c r="C181" s="11"/>
      <c r="D181" s="11"/>
      <c r="E181" s="11"/>
      <c r="F181" s="12"/>
      <c r="G181" s="12"/>
      <c r="H181" s="13"/>
      <c r="I181" s="14" t="n">
        <f aca="false">IF(ISNUMBER(H181),H181,IF(AND(ISNUMBER(F181),ISNUMBER(G181)),G181-F181,0))</f>
        <v>0</v>
      </c>
      <c r="J181" s="15" t="str">
        <f aca="false">IF(OR(A181="",B181=""),"",IF(B181="Business",IF(A181&gt;=Rates!$B$9,Rates!$C$5,Rates!$B$5),IF(B181="Medical",IF(A181&gt;=Rates!$B$9,Rates!$C$6,Rates!$B$6),IF(B181="Charity",IF(A181&gt;=Rates!$B$9,Rates!$C$7,Rates!$B$7),""))))</f>
        <v/>
      </c>
      <c r="K181" s="16" t="str">
        <f aca="false">IF(J181="","",I181*J181)</f>
        <v/>
      </c>
      <c r="L181" s="17" t="str">
        <f aca="false">IF(A181="","",IF(A181&gt;=Rates!$B$9,"Jul–Dec","Jan–Jun"))</f>
        <v/>
      </c>
    </row>
    <row r="182" customFormat="false" ht="15" hidden="false" customHeight="false" outlineLevel="0" collapsed="false">
      <c r="A182" s="10"/>
      <c r="B182" s="11"/>
      <c r="C182" s="11"/>
      <c r="D182" s="11"/>
      <c r="E182" s="11"/>
      <c r="F182" s="12"/>
      <c r="G182" s="12"/>
      <c r="H182" s="13"/>
      <c r="I182" s="14" t="n">
        <f aca="false">IF(ISNUMBER(H182),H182,IF(AND(ISNUMBER(F182),ISNUMBER(G182)),G182-F182,0))</f>
        <v>0</v>
      </c>
      <c r="J182" s="15" t="str">
        <f aca="false">IF(OR(A182="",B182=""),"",IF(B182="Business",IF(A182&gt;=Rates!$B$9,Rates!$C$5,Rates!$B$5),IF(B182="Medical",IF(A182&gt;=Rates!$B$9,Rates!$C$6,Rates!$B$6),IF(B182="Charity",IF(A182&gt;=Rates!$B$9,Rates!$C$7,Rates!$B$7),""))))</f>
        <v/>
      </c>
      <c r="K182" s="16" t="str">
        <f aca="false">IF(J182="","",I182*J182)</f>
        <v/>
      </c>
      <c r="L182" s="17" t="str">
        <f aca="false">IF(A182="","",IF(A182&gt;=Rates!$B$9,"Jul–Dec","Jan–Jun"))</f>
        <v/>
      </c>
    </row>
    <row r="183" customFormat="false" ht="15" hidden="false" customHeight="false" outlineLevel="0" collapsed="false">
      <c r="A183" s="10"/>
      <c r="B183" s="11"/>
      <c r="C183" s="11"/>
      <c r="D183" s="11"/>
      <c r="E183" s="11"/>
      <c r="F183" s="12"/>
      <c r="G183" s="12"/>
      <c r="H183" s="13"/>
      <c r="I183" s="14" t="n">
        <f aca="false">IF(ISNUMBER(H183),H183,IF(AND(ISNUMBER(F183),ISNUMBER(G183)),G183-F183,0))</f>
        <v>0</v>
      </c>
      <c r="J183" s="15" t="str">
        <f aca="false">IF(OR(A183="",B183=""),"",IF(B183="Business",IF(A183&gt;=Rates!$B$9,Rates!$C$5,Rates!$B$5),IF(B183="Medical",IF(A183&gt;=Rates!$B$9,Rates!$C$6,Rates!$B$6),IF(B183="Charity",IF(A183&gt;=Rates!$B$9,Rates!$C$7,Rates!$B$7),""))))</f>
        <v/>
      </c>
      <c r="K183" s="16" t="str">
        <f aca="false">IF(J183="","",I183*J183)</f>
        <v/>
      </c>
      <c r="L183" s="17" t="str">
        <f aca="false">IF(A183="","",IF(A183&gt;=Rates!$B$9,"Jul–Dec","Jan–Jun"))</f>
        <v/>
      </c>
    </row>
    <row r="184" customFormat="false" ht="15" hidden="false" customHeight="false" outlineLevel="0" collapsed="false">
      <c r="A184" s="10"/>
      <c r="B184" s="11"/>
      <c r="C184" s="11"/>
      <c r="D184" s="11"/>
      <c r="E184" s="11"/>
      <c r="F184" s="12"/>
      <c r="G184" s="12"/>
      <c r="H184" s="13"/>
      <c r="I184" s="14" t="n">
        <f aca="false">IF(ISNUMBER(H184),H184,IF(AND(ISNUMBER(F184),ISNUMBER(G184)),G184-F184,0))</f>
        <v>0</v>
      </c>
      <c r="J184" s="15" t="str">
        <f aca="false">IF(OR(A184="",B184=""),"",IF(B184="Business",IF(A184&gt;=Rates!$B$9,Rates!$C$5,Rates!$B$5),IF(B184="Medical",IF(A184&gt;=Rates!$B$9,Rates!$C$6,Rates!$B$6),IF(B184="Charity",IF(A184&gt;=Rates!$B$9,Rates!$C$7,Rates!$B$7),""))))</f>
        <v/>
      </c>
      <c r="K184" s="16" t="str">
        <f aca="false">IF(J184="","",I184*J184)</f>
        <v/>
      </c>
      <c r="L184" s="17" t="str">
        <f aca="false">IF(A184="","",IF(A184&gt;=Rates!$B$9,"Jul–Dec","Jan–Jun"))</f>
        <v/>
      </c>
    </row>
    <row r="185" customFormat="false" ht="15" hidden="false" customHeight="false" outlineLevel="0" collapsed="false">
      <c r="A185" s="10"/>
      <c r="B185" s="11"/>
      <c r="C185" s="11"/>
      <c r="D185" s="11"/>
      <c r="E185" s="11"/>
      <c r="F185" s="12"/>
      <c r="G185" s="12"/>
      <c r="H185" s="13"/>
      <c r="I185" s="14" t="n">
        <f aca="false">IF(ISNUMBER(H185),H185,IF(AND(ISNUMBER(F185),ISNUMBER(G185)),G185-F185,0))</f>
        <v>0</v>
      </c>
      <c r="J185" s="15" t="str">
        <f aca="false">IF(OR(A185="",B185=""),"",IF(B185="Business",IF(A185&gt;=Rates!$B$9,Rates!$C$5,Rates!$B$5),IF(B185="Medical",IF(A185&gt;=Rates!$B$9,Rates!$C$6,Rates!$B$6),IF(B185="Charity",IF(A185&gt;=Rates!$B$9,Rates!$C$7,Rates!$B$7),""))))</f>
        <v/>
      </c>
      <c r="K185" s="16" t="str">
        <f aca="false">IF(J185="","",I185*J185)</f>
        <v/>
      </c>
      <c r="L185" s="17" t="str">
        <f aca="false">IF(A185="","",IF(A185&gt;=Rates!$B$9,"Jul–Dec","Jan–Jun"))</f>
        <v/>
      </c>
    </row>
    <row r="186" customFormat="false" ht="15" hidden="false" customHeight="false" outlineLevel="0" collapsed="false">
      <c r="A186" s="10"/>
      <c r="B186" s="11"/>
      <c r="C186" s="11"/>
      <c r="D186" s="11"/>
      <c r="E186" s="11"/>
      <c r="F186" s="12"/>
      <c r="G186" s="12"/>
      <c r="H186" s="13"/>
      <c r="I186" s="14" t="n">
        <f aca="false">IF(ISNUMBER(H186),H186,IF(AND(ISNUMBER(F186),ISNUMBER(G186)),G186-F186,0))</f>
        <v>0</v>
      </c>
      <c r="J186" s="15" t="str">
        <f aca="false">IF(OR(A186="",B186=""),"",IF(B186="Business",IF(A186&gt;=Rates!$B$9,Rates!$C$5,Rates!$B$5),IF(B186="Medical",IF(A186&gt;=Rates!$B$9,Rates!$C$6,Rates!$B$6),IF(B186="Charity",IF(A186&gt;=Rates!$B$9,Rates!$C$7,Rates!$B$7),""))))</f>
        <v/>
      </c>
      <c r="K186" s="16" t="str">
        <f aca="false">IF(J186="","",I186*J186)</f>
        <v/>
      </c>
      <c r="L186" s="17" t="str">
        <f aca="false">IF(A186="","",IF(A186&gt;=Rates!$B$9,"Jul–Dec","Jan–Jun"))</f>
        <v/>
      </c>
    </row>
    <row r="187" customFormat="false" ht="15" hidden="false" customHeight="false" outlineLevel="0" collapsed="false">
      <c r="A187" s="10"/>
      <c r="B187" s="11"/>
      <c r="C187" s="11"/>
      <c r="D187" s="11"/>
      <c r="E187" s="11"/>
      <c r="F187" s="12"/>
      <c r="G187" s="12"/>
      <c r="H187" s="13"/>
      <c r="I187" s="14" t="n">
        <f aca="false">IF(ISNUMBER(H187),H187,IF(AND(ISNUMBER(F187),ISNUMBER(G187)),G187-F187,0))</f>
        <v>0</v>
      </c>
      <c r="J187" s="15" t="str">
        <f aca="false">IF(OR(A187="",B187=""),"",IF(B187="Business",IF(A187&gt;=Rates!$B$9,Rates!$C$5,Rates!$B$5),IF(B187="Medical",IF(A187&gt;=Rates!$B$9,Rates!$C$6,Rates!$B$6),IF(B187="Charity",IF(A187&gt;=Rates!$B$9,Rates!$C$7,Rates!$B$7),""))))</f>
        <v/>
      </c>
      <c r="K187" s="16" t="str">
        <f aca="false">IF(J187="","",I187*J187)</f>
        <v/>
      </c>
      <c r="L187" s="17" t="str">
        <f aca="false">IF(A187="","",IF(A187&gt;=Rates!$B$9,"Jul–Dec","Jan–Jun"))</f>
        <v/>
      </c>
    </row>
    <row r="188" customFormat="false" ht="15" hidden="false" customHeight="false" outlineLevel="0" collapsed="false">
      <c r="A188" s="10"/>
      <c r="B188" s="11"/>
      <c r="C188" s="11"/>
      <c r="D188" s="11"/>
      <c r="E188" s="11"/>
      <c r="F188" s="12"/>
      <c r="G188" s="12"/>
      <c r="H188" s="13"/>
      <c r="I188" s="14" t="n">
        <f aca="false">IF(ISNUMBER(H188),H188,IF(AND(ISNUMBER(F188),ISNUMBER(G188)),G188-F188,0))</f>
        <v>0</v>
      </c>
      <c r="J188" s="15" t="str">
        <f aca="false">IF(OR(A188="",B188=""),"",IF(B188="Business",IF(A188&gt;=Rates!$B$9,Rates!$C$5,Rates!$B$5),IF(B188="Medical",IF(A188&gt;=Rates!$B$9,Rates!$C$6,Rates!$B$6),IF(B188="Charity",IF(A188&gt;=Rates!$B$9,Rates!$C$7,Rates!$B$7),""))))</f>
        <v/>
      </c>
      <c r="K188" s="16" t="str">
        <f aca="false">IF(J188="","",I188*J188)</f>
        <v/>
      </c>
      <c r="L188" s="17" t="str">
        <f aca="false">IF(A188="","",IF(A188&gt;=Rates!$B$9,"Jul–Dec","Jan–Jun"))</f>
        <v/>
      </c>
    </row>
    <row r="189" customFormat="false" ht="15" hidden="false" customHeight="false" outlineLevel="0" collapsed="false">
      <c r="A189" s="10"/>
      <c r="B189" s="11"/>
      <c r="C189" s="11"/>
      <c r="D189" s="11"/>
      <c r="E189" s="11"/>
      <c r="F189" s="12"/>
      <c r="G189" s="12"/>
      <c r="H189" s="13"/>
      <c r="I189" s="14" t="n">
        <f aca="false">IF(ISNUMBER(H189),H189,IF(AND(ISNUMBER(F189),ISNUMBER(G189)),G189-F189,0))</f>
        <v>0</v>
      </c>
      <c r="J189" s="15" t="str">
        <f aca="false">IF(OR(A189="",B189=""),"",IF(B189="Business",IF(A189&gt;=Rates!$B$9,Rates!$C$5,Rates!$B$5),IF(B189="Medical",IF(A189&gt;=Rates!$B$9,Rates!$C$6,Rates!$B$6),IF(B189="Charity",IF(A189&gt;=Rates!$B$9,Rates!$C$7,Rates!$B$7),""))))</f>
        <v/>
      </c>
      <c r="K189" s="16" t="str">
        <f aca="false">IF(J189="","",I189*J189)</f>
        <v/>
      </c>
      <c r="L189" s="17" t="str">
        <f aca="false">IF(A189="","",IF(A189&gt;=Rates!$B$9,"Jul–Dec","Jan–Jun"))</f>
        <v/>
      </c>
    </row>
    <row r="190" customFormat="false" ht="15" hidden="false" customHeight="false" outlineLevel="0" collapsed="false">
      <c r="A190" s="10"/>
      <c r="B190" s="11"/>
      <c r="C190" s="11"/>
      <c r="D190" s="11"/>
      <c r="E190" s="11"/>
      <c r="F190" s="12"/>
      <c r="G190" s="12"/>
      <c r="H190" s="13"/>
      <c r="I190" s="14" t="n">
        <f aca="false">IF(ISNUMBER(H190),H190,IF(AND(ISNUMBER(F190),ISNUMBER(G190)),G190-F190,0))</f>
        <v>0</v>
      </c>
      <c r="J190" s="15" t="str">
        <f aca="false">IF(OR(A190="",B190=""),"",IF(B190="Business",IF(A190&gt;=Rates!$B$9,Rates!$C$5,Rates!$B$5),IF(B190="Medical",IF(A190&gt;=Rates!$B$9,Rates!$C$6,Rates!$B$6),IF(B190="Charity",IF(A190&gt;=Rates!$B$9,Rates!$C$7,Rates!$B$7),""))))</f>
        <v/>
      </c>
      <c r="K190" s="16" t="str">
        <f aca="false">IF(J190="","",I190*J190)</f>
        <v/>
      </c>
      <c r="L190" s="17" t="str">
        <f aca="false">IF(A190="","",IF(A190&gt;=Rates!$B$9,"Jul–Dec","Jan–Jun"))</f>
        <v/>
      </c>
    </row>
    <row r="191" customFormat="false" ht="15" hidden="false" customHeight="false" outlineLevel="0" collapsed="false">
      <c r="A191" s="10"/>
      <c r="B191" s="11"/>
      <c r="C191" s="11"/>
      <c r="D191" s="11"/>
      <c r="E191" s="11"/>
      <c r="F191" s="12"/>
      <c r="G191" s="12"/>
      <c r="H191" s="13"/>
      <c r="I191" s="14" t="n">
        <f aca="false">IF(ISNUMBER(H191),H191,IF(AND(ISNUMBER(F191),ISNUMBER(G191)),G191-F191,0))</f>
        <v>0</v>
      </c>
      <c r="J191" s="15" t="str">
        <f aca="false">IF(OR(A191="",B191=""),"",IF(B191="Business",IF(A191&gt;=Rates!$B$9,Rates!$C$5,Rates!$B$5),IF(B191="Medical",IF(A191&gt;=Rates!$B$9,Rates!$C$6,Rates!$B$6),IF(B191="Charity",IF(A191&gt;=Rates!$B$9,Rates!$C$7,Rates!$B$7),""))))</f>
        <v/>
      </c>
      <c r="K191" s="16" t="str">
        <f aca="false">IF(J191="","",I191*J191)</f>
        <v/>
      </c>
      <c r="L191" s="17" t="str">
        <f aca="false">IF(A191="","",IF(A191&gt;=Rates!$B$9,"Jul–Dec","Jan–Jun"))</f>
        <v/>
      </c>
    </row>
    <row r="192" customFormat="false" ht="15" hidden="false" customHeight="false" outlineLevel="0" collapsed="false">
      <c r="A192" s="10"/>
      <c r="B192" s="11"/>
      <c r="C192" s="11"/>
      <c r="D192" s="11"/>
      <c r="E192" s="11"/>
      <c r="F192" s="12"/>
      <c r="G192" s="12"/>
      <c r="H192" s="13"/>
      <c r="I192" s="14" t="n">
        <f aca="false">IF(ISNUMBER(H192),H192,IF(AND(ISNUMBER(F192),ISNUMBER(G192)),G192-F192,0))</f>
        <v>0</v>
      </c>
      <c r="J192" s="15" t="str">
        <f aca="false">IF(OR(A192="",B192=""),"",IF(B192="Business",IF(A192&gt;=Rates!$B$9,Rates!$C$5,Rates!$B$5),IF(B192="Medical",IF(A192&gt;=Rates!$B$9,Rates!$C$6,Rates!$B$6),IF(B192="Charity",IF(A192&gt;=Rates!$B$9,Rates!$C$7,Rates!$B$7),""))))</f>
        <v/>
      </c>
      <c r="K192" s="16" t="str">
        <f aca="false">IF(J192="","",I192*J192)</f>
        <v/>
      </c>
      <c r="L192" s="17" t="str">
        <f aca="false">IF(A192="","",IF(A192&gt;=Rates!$B$9,"Jul–Dec","Jan–Jun"))</f>
        <v/>
      </c>
    </row>
    <row r="193" customFormat="false" ht="15" hidden="false" customHeight="false" outlineLevel="0" collapsed="false">
      <c r="A193" s="10"/>
      <c r="B193" s="11"/>
      <c r="C193" s="11"/>
      <c r="D193" s="11"/>
      <c r="E193" s="11"/>
      <c r="F193" s="12"/>
      <c r="G193" s="12"/>
      <c r="H193" s="13"/>
      <c r="I193" s="14" t="n">
        <f aca="false">IF(ISNUMBER(H193),H193,IF(AND(ISNUMBER(F193),ISNUMBER(G193)),G193-F193,0))</f>
        <v>0</v>
      </c>
      <c r="J193" s="15" t="str">
        <f aca="false">IF(OR(A193="",B193=""),"",IF(B193="Business",IF(A193&gt;=Rates!$B$9,Rates!$C$5,Rates!$B$5),IF(B193="Medical",IF(A193&gt;=Rates!$B$9,Rates!$C$6,Rates!$B$6),IF(B193="Charity",IF(A193&gt;=Rates!$B$9,Rates!$C$7,Rates!$B$7),""))))</f>
        <v/>
      </c>
      <c r="K193" s="16" t="str">
        <f aca="false">IF(J193="","",I193*J193)</f>
        <v/>
      </c>
      <c r="L193" s="17" t="str">
        <f aca="false">IF(A193="","",IF(A193&gt;=Rates!$B$9,"Jul–Dec","Jan–Jun"))</f>
        <v/>
      </c>
    </row>
    <row r="194" customFormat="false" ht="15" hidden="false" customHeight="false" outlineLevel="0" collapsed="false">
      <c r="A194" s="10"/>
      <c r="B194" s="11"/>
      <c r="C194" s="11"/>
      <c r="D194" s="11"/>
      <c r="E194" s="11"/>
      <c r="F194" s="12"/>
      <c r="G194" s="12"/>
      <c r="H194" s="13"/>
      <c r="I194" s="14" t="n">
        <f aca="false">IF(ISNUMBER(H194),H194,IF(AND(ISNUMBER(F194),ISNUMBER(G194)),G194-F194,0))</f>
        <v>0</v>
      </c>
      <c r="J194" s="15" t="str">
        <f aca="false">IF(OR(A194="",B194=""),"",IF(B194="Business",IF(A194&gt;=Rates!$B$9,Rates!$C$5,Rates!$B$5),IF(B194="Medical",IF(A194&gt;=Rates!$B$9,Rates!$C$6,Rates!$B$6),IF(B194="Charity",IF(A194&gt;=Rates!$B$9,Rates!$C$7,Rates!$B$7),""))))</f>
        <v/>
      </c>
      <c r="K194" s="16" t="str">
        <f aca="false">IF(J194="","",I194*J194)</f>
        <v/>
      </c>
      <c r="L194" s="17" t="str">
        <f aca="false">IF(A194="","",IF(A194&gt;=Rates!$B$9,"Jul–Dec","Jan–Jun"))</f>
        <v/>
      </c>
    </row>
    <row r="195" customFormat="false" ht="15" hidden="false" customHeight="false" outlineLevel="0" collapsed="false">
      <c r="A195" s="10"/>
      <c r="B195" s="11"/>
      <c r="C195" s="11"/>
      <c r="D195" s="11"/>
      <c r="E195" s="11"/>
      <c r="F195" s="12"/>
      <c r="G195" s="12"/>
      <c r="H195" s="13"/>
      <c r="I195" s="14" t="n">
        <f aca="false">IF(ISNUMBER(H195),H195,IF(AND(ISNUMBER(F195),ISNUMBER(G195)),G195-F195,0))</f>
        <v>0</v>
      </c>
      <c r="J195" s="15" t="str">
        <f aca="false">IF(OR(A195="",B195=""),"",IF(B195="Business",IF(A195&gt;=Rates!$B$9,Rates!$C$5,Rates!$B$5),IF(B195="Medical",IF(A195&gt;=Rates!$B$9,Rates!$C$6,Rates!$B$6),IF(B195="Charity",IF(A195&gt;=Rates!$B$9,Rates!$C$7,Rates!$B$7),""))))</f>
        <v/>
      </c>
      <c r="K195" s="16" t="str">
        <f aca="false">IF(J195="","",I195*J195)</f>
        <v/>
      </c>
      <c r="L195" s="17" t="str">
        <f aca="false">IF(A195="","",IF(A195&gt;=Rates!$B$9,"Jul–Dec","Jan–Jun"))</f>
        <v/>
      </c>
    </row>
    <row r="196" customFormat="false" ht="15" hidden="false" customHeight="false" outlineLevel="0" collapsed="false">
      <c r="A196" s="10"/>
      <c r="B196" s="11"/>
      <c r="C196" s="11"/>
      <c r="D196" s="11"/>
      <c r="E196" s="11"/>
      <c r="F196" s="12"/>
      <c r="G196" s="12"/>
      <c r="H196" s="13"/>
      <c r="I196" s="14" t="n">
        <f aca="false">IF(ISNUMBER(H196),H196,IF(AND(ISNUMBER(F196),ISNUMBER(G196)),G196-F196,0))</f>
        <v>0</v>
      </c>
      <c r="J196" s="15" t="str">
        <f aca="false">IF(OR(A196="",B196=""),"",IF(B196="Business",IF(A196&gt;=Rates!$B$9,Rates!$C$5,Rates!$B$5),IF(B196="Medical",IF(A196&gt;=Rates!$B$9,Rates!$C$6,Rates!$B$6),IF(B196="Charity",IF(A196&gt;=Rates!$B$9,Rates!$C$7,Rates!$B$7),""))))</f>
        <v/>
      </c>
      <c r="K196" s="16" t="str">
        <f aca="false">IF(J196="","",I196*J196)</f>
        <v/>
      </c>
      <c r="L196" s="17" t="str">
        <f aca="false">IF(A196="","",IF(A196&gt;=Rates!$B$9,"Jul–Dec","Jan–Jun"))</f>
        <v/>
      </c>
    </row>
    <row r="197" customFormat="false" ht="15" hidden="false" customHeight="false" outlineLevel="0" collapsed="false">
      <c r="A197" s="10"/>
      <c r="B197" s="11"/>
      <c r="C197" s="11"/>
      <c r="D197" s="11"/>
      <c r="E197" s="11"/>
      <c r="F197" s="12"/>
      <c r="G197" s="12"/>
      <c r="H197" s="13"/>
      <c r="I197" s="14" t="n">
        <f aca="false">IF(ISNUMBER(H197),H197,IF(AND(ISNUMBER(F197),ISNUMBER(G197)),G197-F197,0))</f>
        <v>0</v>
      </c>
      <c r="J197" s="15" t="str">
        <f aca="false">IF(OR(A197="",B197=""),"",IF(B197="Business",IF(A197&gt;=Rates!$B$9,Rates!$C$5,Rates!$B$5),IF(B197="Medical",IF(A197&gt;=Rates!$B$9,Rates!$C$6,Rates!$B$6),IF(B197="Charity",IF(A197&gt;=Rates!$B$9,Rates!$C$7,Rates!$B$7),""))))</f>
        <v/>
      </c>
      <c r="K197" s="16" t="str">
        <f aca="false">IF(J197="","",I197*J197)</f>
        <v/>
      </c>
      <c r="L197" s="17" t="str">
        <f aca="false">IF(A197="","",IF(A197&gt;=Rates!$B$9,"Jul–Dec","Jan–Jun"))</f>
        <v/>
      </c>
    </row>
    <row r="198" customFormat="false" ht="15" hidden="false" customHeight="false" outlineLevel="0" collapsed="false">
      <c r="A198" s="10"/>
      <c r="B198" s="11"/>
      <c r="C198" s="11"/>
      <c r="D198" s="11"/>
      <c r="E198" s="11"/>
      <c r="F198" s="12"/>
      <c r="G198" s="12"/>
      <c r="H198" s="13"/>
      <c r="I198" s="14" t="n">
        <f aca="false">IF(ISNUMBER(H198),H198,IF(AND(ISNUMBER(F198),ISNUMBER(G198)),G198-F198,0))</f>
        <v>0</v>
      </c>
      <c r="J198" s="15" t="str">
        <f aca="false">IF(OR(A198="",B198=""),"",IF(B198="Business",IF(A198&gt;=Rates!$B$9,Rates!$C$5,Rates!$B$5),IF(B198="Medical",IF(A198&gt;=Rates!$B$9,Rates!$C$6,Rates!$B$6),IF(B198="Charity",IF(A198&gt;=Rates!$B$9,Rates!$C$7,Rates!$B$7),""))))</f>
        <v/>
      </c>
      <c r="K198" s="16" t="str">
        <f aca="false">IF(J198="","",I198*J198)</f>
        <v/>
      </c>
      <c r="L198" s="17" t="str">
        <f aca="false">IF(A198="","",IF(A198&gt;=Rates!$B$9,"Jul–Dec","Jan–Jun"))</f>
        <v/>
      </c>
    </row>
    <row r="199" customFormat="false" ht="15" hidden="false" customHeight="false" outlineLevel="0" collapsed="false">
      <c r="A199" s="10"/>
      <c r="B199" s="11"/>
      <c r="C199" s="11"/>
      <c r="D199" s="11"/>
      <c r="E199" s="11"/>
      <c r="F199" s="12"/>
      <c r="G199" s="12"/>
      <c r="H199" s="13"/>
      <c r="I199" s="14" t="n">
        <f aca="false">IF(ISNUMBER(H199),H199,IF(AND(ISNUMBER(F199),ISNUMBER(G199)),G199-F199,0))</f>
        <v>0</v>
      </c>
      <c r="J199" s="15" t="str">
        <f aca="false">IF(OR(A199="",B199=""),"",IF(B199="Business",IF(A199&gt;=Rates!$B$9,Rates!$C$5,Rates!$B$5),IF(B199="Medical",IF(A199&gt;=Rates!$B$9,Rates!$C$6,Rates!$B$6),IF(B199="Charity",IF(A199&gt;=Rates!$B$9,Rates!$C$7,Rates!$B$7),""))))</f>
        <v/>
      </c>
      <c r="K199" s="16" t="str">
        <f aca="false">IF(J199="","",I199*J199)</f>
        <v/>
      </c>
      <c r="L199" s="17" t="str">
        <f aca="false">IF(A199="","",IF(A199&gt;=Rates!$B$9,"Jul–Dec","Jan–Jun"))</f>
        <v/>
      </c>
    </row>
    <row r="200" customFormat="false" ht="15" hidden="false" customHeight="false" outlineLevel="0" collapsed="false">
      <c r="A200" s="10"/>
      <c r="B200" s="11"/>
      <c r="C200" s="11"/>
      <c r="D200" s="11"/>
      <c r="E200" s="11"/>
      <c r="F200" s="12"/>
      <c r="G200" s="12"/>
      <c r="H200" s="13"/>
      <c r="I200" s="14" t="n">
        <f aca="false">IF(ISNUMBER(H200),H200,IF(AND(ISNUMBER(F200),ISNUMBER(G200)),G200-F200,0))</f>
        <v>0</v>
      </c>
      <c r="J200" s="15" t="str">
        <f aca="false">IF(OR(A200="",B200=""),"",IF(B200="Business",IF(A200&gt;=Rates!$B$9,Rates!$C$5,Rates!$B$5),IF(B200="Medical",IF(A200&gt;=Rates!$B$9,Rates!$C$6,Rates!$B$6),IF(B200="Charity",IF(A200&gt;=Rates!$B$9,Rates!$C$7,Rates!$B$7),""))))</f>
        <v/>
      </c>
      <c r="K200" s="16" t="str">
        <f aca="false">IF(J200="","",I200*J200)</f>
        <v/>
      </c>
      <c r="L200" s="17" t="str">
        <f aca="false">IF(A200="","",IF(A200&gt;=Rates!$B$9,"Jul–Dec","Jan–Jun"))</f>
        <v/>
      </c>
    </row>
    <row r="201" customFormat="false" ht="15" hidden="false" customHeight="false" outlineLevel="0" collapsed="false">
      <c r="A201" s="10"/>
      <c r="B201" s="11"/>
      <c r="C201" s="11"/>
      <c r="D201" s="11"/>
      <c r="E201" s="11"/>
      <c r="F201" s="12"/>
      <c r="G201" s="12"/>
      <c r="H201" s="13"/>
      <c r="I201" s="14" t="n">
        <f aca="false">IF(ISNUMBER(H201),H201,IF(AND(ISNUMBER(F201),ISNUMBER(G201)),G201-F201,0))</f>
        <v>0</v>
      </c>
      <c r="J201" s="15" t="str">
        <f aca="false">IF(OR(A201="",B201=""),"",IF(B201="Business",IF(A201&gt;=Rates!$B$9,Rates!$C$5,Rates!$B$5),IF(B201="Medical",IF(A201&gt;=Rates!$B$9,Rates!$C$6,Rates!$B$6),IF(B201="Charity",IF(A201&gt;=Rates!$B$9,Rates!$C$7,Rates!$B$7),""))))</f>
        <v/>
      </c>
      <c r="K201" s="16" t="str">
        <f aca="false">IF(J201="","",I201*J201)</f>
        <v/>
      </c>
      <c r="L201" s="17" t="str">
        <f aca="false">IF(A201="","",IF(A201&gt;=Rates!$B$9,"Jul–Dec","Jan–Jun"))</f>
        <v/>
      </c>
    </row>
    <row r="202" customFormat="false" ht="15" hidden="false" customHeight="false" outlineLevel="0" collapsed="false">
      <c r="A202" s="10"/>
      <c r="B202" s="11"/>
      <c r="C202" s="11"/>
      <c r="D202" s="11"/>
      <c r="E202" s="11"/>
      <c r="F202" s="12"/>
      <c r="G202" s="12"/>
      <c r="H202" s="13"/>
      <c r="I202" s="14" t="n">
        <f aca="false">IF(ISNUMBER(H202),H202,IF(AND(ISNUMBER(F202),ISNUMBER(G202)),G202-F202,0))</f>
        <v>0</v>
      </c>
      <c r="J202" s="15" t="str">
        <f aca="false">IF(OR(A202="",B202=""),"",IF(B202="Business",IF(A202&gt;=Rates!$B$9,Rates!$C$5,Rates!$B$5),IF(B202="Medical",IF(A202&gt;=Rates!$B$9,Rates!$C$6,Rates!$B$6),IF(B202="Charity",IF(A202&gt;=Rates!$B$9,Rates!$C$7,Rates!$B$7),""))))</f>
        <v/>
      </c>
      <c r="K202" s="16" t="str">
        <f aca="false">IF(J202="","",I202*J202)</f>
        <v/>
      </c>
      <c r="L202" s="17" t="str">
        <f aca="false">IF(A202="","",IF(A202&gt;=Rates!$B$9,"Jul–Dec","Jan–Jun"))</f>
        <v/>
      </c>
    </row>
    <row r="203" customFormat="false" ht="15" hidden="false" customHeight="false" outlineLevel="0" collapsed="false">
      <c r="A203" s="10"/>
      <c r="B203" s="11"/>
      <c r="C203" s="11"/>
      <c r="D203" s="11"/>
      <c r="E203" s="11"/>
      <c r="F203" s="12"/>
      <c r="G203" s="12"/>
      <c r="H203" s="13"/>
      <c r="I203" s="14" t="n">
        <f aca="false">IF(ISNUMBER(H203),H203,IF(AND(ISNUMBER(F203),ISNUMBER(G203)),G203-F203,0))</f>
        <v>0</v>
      </c>
      <c r="J203" s="15" t="str">
        <f aca="false">IF(OR(A203="",B203=""),"",IF(B203="Business",IF(A203&gt;=Rates!$B$9,Rates!$C$5,Rates!$B$5),IF(B203="Medical",IF(A203&gt;=Rates!$B$9,Rates!$C$6,Rates!$B$6),IF(B203="Charity",IF(A203&gt;=Rates!$B$9,Rates!$C$7,Rates!$B$7),""))))</f>
        <v/>
      </c>
      <c r="K203" s="16" t="str">
        <f aca="false">IF(J203="","",I203*J203)</f>
        <v/>
      </c>
      <c r="L203" s="17" t="str">
        <f aca="false">IF(A203="","",IF(A203&gt;=Rates!$B$9,"Jul–Dec","Jan–Jun"))</f>
        <v/>
      </c>
    </row>
    <row r="204" customFormat="false" ht="15" hidden="false" customHeight="false" outlineLevel="0" collapsed="false">
      <c r="A204" s="10"/>
      <c r="B204" s="11"/>
      <c r="C204" s="11"/>
      <c r="D204" s="11"/>
      <c r="E204" s="11"/>
      <c r="F204" s="12"/>
      <c r="G204" s="12"/>
      <c r="H204" s="13"/>
      <c r="I204" s="14" t="n">
        <f aca="false">IF(ISNUMBER(H204),H204,IF(AND(ISNUMBER(F204),ISNUMBER(G204)),G204-F204,0))</f>
        <v>0</v>
      </c>
      <c r="J204" s="15" t="str">
        <f aca="false">IF(OR(A204="",B204=""),"",IF(B204="Business",IF(A204&gt;=Rates!$B$9,Rates!$C$5,Rates!$B$5),IF(B204="Medical",IF(A204&gt;=Rates!$B$9,Rates!$C$6,Rates!$B$6),IF(B204="Charity",IF(A204&gt;=Rates!$B$9,Rates!$C$7,Rates!$B$7),""))))</f>
        <v/>
      </c>
      <c r="K204" s="16" t="str">
        <f aca="false">IF(J204="","",I204*J204)</f>
        <v/>
      </c>
      <c r="L204" s="17" t="str">
        <f aca="false">IF(A204="","",IF(A204&gt;=Rates!$B$9,"Jul–Dec","Jan–Jun"))</f>
        <v/>
      </c>
    </row>
    <row r="205" customFormat="false" ht="15" hidden="false" customHeight="false" outlineLevel="0" collapsed="false">
      <c r="A205" s="10"/>
      <c r="B205" s="11"/>
      <c r="C205" s="11"/>
      <c r="D205" s="11"/>
      <c r="E205" s="11"/>
      <c r="F205" s="12"/>
      <c r="G205" s="12"/>
      <c r="H205" s="13"/>
      <c r="I205" s="14" t="n">
        <f aca="false">IF(ISNUMBER(H205),H205,IF(AND(ISNUMBER(F205),ISNUMBER(G205)),G205-F205,0))</f>
        <v>0</v>
      </c>
      <c r="J205" s="15" t="str">
        <f aca="false">IF(OR(A205="",B205=""),"",IF(B205="Business",IF(A205&gt;=Rates!$B$9,Rates!$C$5,Rates!$B$5),IF(B205="Medical",IF(A205&gt;=Rates!$B$9,Rates!$C$6,Rates!$B$6),IF(B205="Charity",IF(A205&gt;=Rates!$B$9,Rates!$C$7,Rates!$B$7),""))))</f>
        <v/>
      </c>
      <c r="K205" s="16" t="str">
        <f aca="false">IF(J205="","",I205*J205)</f>
        <v/>
      </c>
      <c r="L205" s="17" t="str">
        <f aca="false">IF(A205="","",IF(A205&gt;=Rates!$B$9,"Jul–Dec","Jan–Jun"))</f>
        <v/>
      </c>
    </row>
    <row r="206" customFormat="false" ht="15" hidden="false" customHeight="false" outlineLevel="0" collapsed="false">
      <c r="A206" s="10"/>
      <c r="B206" s="11"/>
      <c r="C206" s="11"/>
      <c r="D206" s="11"/>
      <c r="E206" s="11"/>
      <c r="F206" s="12"/>
      <c r="G206" s="12"/>
      <c r="H206" s="13"/>
      <c r="I206" s="14" t="n">
        <f aca="false">IF(ISNUMBER(H206),H206,IF(AND(ISNUMBER(F206),ISNUMBER(G206)),G206-F206,0))</f>
        <v>0</v>
      </c>
      <c r="J206" s="15" t="str">
        <f aca="false">IF(OR(A206="",B206=""),"",IF(B206="Business",IF(A206&gt;=Rates!$B$9,Rates!$C$5,Rates!$B$5),IF(B206="Medical",IF(A206&gt;=Rates!$B$9,Rates!$C$6,Rates!$B$6),IF(B206="Charity",IF(A206&gt;=Rates!$B$9,Rates!$C$7,Rates!$B$7),""))))</f>
        <v/>
      </c>
      <c r="K206" s="16" t="str">
        <f aca="false">IF(J206="","",I206*J206)</f>
        <v/>
      </c>
      <c r="L206" s="17" t="str">
        <f aca="false">IF(A206="","",IF(A206&gt;=Rates!$B$9,"Jul–Dec","Jan–Jun"))</f>
        <v/>
      </c>
    </row>
    <row r="207" customFormat="false" ht="15" hidden="false" customHeight="false" outlineLevel="0" collapsed="false">
      <c r="A207" s="10"/>
      <c r="B207" s="11"/>
      <c r="C207" s="11"/>
      <c r="D207" s="11"/>
      <c r="E207" s="11"/>
      <c r="F207" s="12"/>
      <c r="G207" s="12"/>
      <c r="H207" s="13"/>
      <c r="I207" s="14" t="n">
        <f aca="false">IF(ISNUMBER(H207),H207,IF(AND(ISNUMBER(F207),ISNUMBER(G207)),G207-F207,0))</f>
        <v>0</v>
      </c>
      <c r="J207" s="15" t="str">
        <f aca="false">IF(OR(A207="",B207=""),"",IF(B207="Business",IF(A207&gt;=Rates!$B$9,Rates!$C$5,Rates!$B$5),IF(B207="Medical",IF(A207&gt;=Rates!$B$9,Rates!$C$6,Rates!$B$6),IF(B207="Charity",IF(A207&gt;=Rates!$B$9,Rates!$C$7,Rates!$B$7),""))))</f>
        <v/>
      </c>
      <c r="K207" s="16" t="str">
        <f aca="false">IF(J207="","",I207*J207)</f>
        <v/>
      </c>
      <c r="L207" s="17" t="str">
        <f aca="false">IF(A207="","",IF(A207&gt;=Rates!$B$9,"Jul–Dec","Jan–Jun"))</f>
        <v/>
      </c>
    </row>
    <row r="208" customFormat="false" ht="15" hidden="false" customHeight="false" outlineLevel="0" collapsed="false">
      <c r="A208" s="10"/>
      <c r="B208" s="11"/>
      <c r="C208" s="11"/>
      <c r="D208" s="11"/>
      <c r="E208" s="11"/>
      <c r="F208" s="12"/>
      <c r="G208" s="12"/>
      <c r="H208" s="13"/>
      <c r="I208" s="14" t="n">
        <f aca="false">IF(ISNUMBER(H208),H208,IF(AND(ISNUMBER(F208),ISNUMBER(G208)),G208-F208,0))</f>
        <v>0</v>
      </c>
      <c r="J208" s="15" t="str">
        <f aca="false">IF(OR(A208="",B208=""),"",IF(B208="Business",IF(A208&gt;=Rates!$B$9,Rates!$C$5,Rates!$B$5),IF(B208="Medical",IF(A208&gt;=Rates!$B$9,Rates!$C$6,Rates!$B$6),IF(B208="Charity",IF(A208&gt;=Rates!$B$9,Rates!$C$7,Rates!$B$7),""))))</f>
        <v/>
      </c>
      <c r="K208" s="16" t="str">
        <f aca="false">IF(J208="","",I208*J208)</f>
        <v/>
      </c>
      <c r="L208" s="17" t="str">
        <f aca="false">IF(A208="","",IF(A208&gt;=Rates!$B$9,"Jul–Dec","Jan–Jun"))</f>
        <v/>
      </c>
    </row>
    <row r="209" customFormat="false" ht="15" hidden="false" customHeight="false" outlineLevel="0" collapsed="false">
      <c r="A209" s="10"/>
      <c r="B209" s="11"/>
      <c r="C209" s="11"/>
      <c r="D209" s="11"/>
      <c r="E209" s="11"/>
      <c r="F209" s="12"/>
      <c r="G209" s="12"/>
      <c r="H209" s="13"/>
      <c r="I209" s="14" t="n">
        <f aca="false">IF(ISNUMBER(H209),H209,IF(AND(ISNUMBER(F209),ISNUMBER(G209)),G209-F209,0))</f>
        <v>0</v>
      </c>
      <c r="J209" s="15" t="str">
        <f aca="false">IF(OR(A209="",B209=""),"",IF(B209="Business",IF(A209&gt;=Rates!$B$9,Rates!$C$5,Rates!$B$5),IF(B209="Medical",IF(A209&gt;=Rates!$B$9,Rates!$C$6,Rates!$B$6),IF(B209="Charity",IF(A209&gt;=Rates!$B$9,Rates!$C$7,Rates!$B$7),""))))</f>
        <v/>
      </c>
      <c r="K209" s="16" t="str">
        <f aca="false">IF(J209="","",I209*J209)</f>
        <v/>
      </c>
      <c r="L209" s="17" t="str">
        <f aca="false">IF(A209="","",IF(A209&gt;=Rates!$B$9,"Jul–Dec","Jan–Jun"))</f>
        <v/>
      </c>
    </row>
    <row r="210" customFormat="false" ht="15" hidden="false" customHeight="false" outlineLevel="0" collapsed="false">
      <c r="A210" s="10"/>
      <c r="B210" s="11"/>
      <c r="C210" s="11"/>
      <c r="D210" s="11"/>
      <c r="E210" s="11"/>
      <c r="F210" s="12"/>
      <c r="G210" s="12"/>
      <c r="H210" s="13"/>
      <c r="I210" s="14" t="n">
        <f aca="false">IF(ISNUMBER(H210),H210,IF(AND(ISNUMBER(F210),ISNUMBER(G210)),G210-F210,0))</f>
        <v>0</v>
      </c>
      <c r="J210" s="15" t="str">
        <f aca="false">IF(OR(A210="",B210=""),"",IF(B210="Business",IF(A210&gt;=Rates!$B$9,Rates!$C$5,Rates!$B$5),IF(B210="Medical",IF(A210&gt;=Rates!$B$9,Rates!$C$6,Rates!$B$6),IF(B210="Charity",IF(A210&gt;=Rates!$B$9,Rates!$C$7,Rates!$B$7),""))))</f>
        <v/>
      </c>
      <c r="K210" s="16" t="str">
        <f aca="false">IF(J210="","",I210*J210)</f>
        <v/>
      </c>
      <c r="L210" s="17" t="str">
        <f aca="false">IF(A210="","",IF(A210&gt;=Rates!$B$9,"Jul–Dec","Jan–Jun"))</f>
        <v/>
      </c>
    </row>
    <row r="211" customFormat="false" ht="15" hidden="false" customHeight="false" outlineLevel="0" collapsed="false">
      <c r="A211" s="10"/>
      <c r="B211" s="11"/>
      <c r="C211" s="11"/>
      <c r="D211" s="11"/>
      <c r="E211" s="11"/>
      <c r="F211" s="12"/>
      <c r="G211" s="12"/>
      <c r="H211" s="13"/>
      <c r="I211" s="14" t="n">
        <f aca="false">IF(ISNUMBER(H211),H211,IF(AND(ISNUMBER(F211),ISNUMBER(G211)),G211-F211,0))</f>
        <v>0</v>
      </c>
      <c r="J211" s="15" t="str">
        <f aca="false">IF(OR(A211="",B211=""),"",IF(B211="Business",IF(A211&gt;=Rates!$B$9,Rates!$C$5,Rates!$B$5),IF(B211="Medical",IF(A211&gt;=Rates!$B$9,Rates!$C$6,Rates!$B$6),IF(B211="Charity",IF(A211&gt;=Rates!$B$9,Rates!$C$7,Rates!$B$7),""))))</f>
        <v/>
      </c>
      <c r="K211" s="16" t="str">
        <f aca="false">IF(J211="","",I211*J211)</f>
        <v/>
      </c>
      <c r="L211" s="17" t="str">
        <f aca="false">IF(A211="","",IF(A211&gt;=Rates!$B$9,"Jul–Dec","Jan–Jun"))</f>
        <v/>
      </c>
    </row>
    <row r="212" customFormat="false" ht="15" hidden="false" customHeight="false" outlineLevel="0" collapsed="false">
      <c r="A212" s="10"/>
      <c r="B212" s="11"/>
      <c r="C212" s="11"/>
      <c r="D212" s="11"/>
      <c r="E212" s="11"/>
      <c r="F212" s="12"/>
      <c r="G212" s="12"/>
      <c r="H212" s="13"/>
      <c r="I212" s="14" t="n">
        <f aca="false">IF(ISNUMBER(H212),H212,IF(AND(ISNUMBER(F212),ISNUMBER(G212)),G212-F212,0))</f>
        <v>0</v>
      </c>
      <c r="J212" s="15" t="str">
        <f aca="false">IF(OR(A212="",B212=""),"",IF(B212="Business",IF(A212&gt;=Rates!$B$9,Rates!$C$5,Rates!$B$5),IF(B212="Medical",IF(A212&gt;=Rates!$B$9,Rates!$C$6,Rates!$B$6),IF(B212="Charity",IF(A212&gt;=Rates!$B$9,Rates!$C$7,Rates!$B$7),""))))</f>
        <v/>
      </c>
      <c r="K212" s="16" t="str">
        <f aca="false">IF(J212="","",I212*J212)</f>
        <v/>
      </c>
      <c r="L212" s="17" t="str">
        <f aca="false">IF(A212="","",IF(A212&gt;=Rates!$B$9,"Jul–Dec","Jan–Jun"))</f>
        <v/>
      </c>
    </row>
    <row r="213" customFormat="false" ht="15" hidden="false" customHeight="false" outlineLevel="0" collapsed="false">
      <c r="A213" s="10"/>
      <c r="B213" s="11"/>
      <c r="C213" s="11"/>
      <c r="D213" s="11"/>
      <c r="E213" s="11"/>
      <c r="F213" s="12"/>
      <c r="G213" s="12"/>
      <c r="H213" s="13"/>
      <c r="I213" s="14" t="n">
        <f aca="false">IF(ISNUMBER(H213),H213,IF(AND(ISNUMBER(F213),ISNUMBER(G213)),G213-F213,0))</f>
        <v>0</v>
      </c>
      <c r="J213" s="15" t="str">
        <f aca="false">IF(OR(A213="",B213=""),"",IF(B213="Business",IF(A213&gt;=Rates!$B$9,Rates!$C$5,Rates!$B$5),IF(B213="Medical",IF(A213&gt;=Rates!$B$9,Rates!$C$6,Rates!$B$6),IF(B213="Charity",IF(A213&gt;=Rates!$B$9,Rates!$C$7,Rates!$B$7),""))))</f>
        <v/>
      </c>
      <c r="K213" s="16" t="str">
        <f aca="false">IF(J213="","",I213*J213)</f>
        <v/>
      </c>
      <c r="L213" s="17" t="str">
        <f aca="false">IF(A213="","",IF(A213&gt;=Rates!$B$9,"Jul–Dec","Jan–Jun"))</f>
        <v/>
      </c>
    </row>
    <row r="214" customFormat="false" ht="15" hidden="false" customHeight="false" outlineLevel="0" collapsed="false">
      <c r="A214" s="10"/>
      <c r="B214" s="11"/>
      <c r="C214" s="11"/>
      <c r="D214" s="11"/>
      <c r="E214" s="11"/>
      <c r="F214" s="12"/>
      <c r="G214" s="12"/>
      <c r="H214" s="13"/>
      <c r="I214" s="14" t="n">
        <f aca="false">IF(ISNUMBER(H214),H214,IF(AND(ISNUMBER(F214),ISNUMBER(G214)),G214-F214,0))</f>
        <v>0</v>
      </c>
      <c r="J214" s="15" t="str">
        <f aca="false">IF(OR(A214="",B214=""),"",IF(B214="Business",IF(A214&gt;=Rates!$B$9,Rates!$C$5,Rates!$B$5),IF(B214="Medical",IF(A214&gt;=Rates!$B$9,Rates!$C$6,Rates!$B$6),IF(B214="Charity",IF(A214&gt;=Rates!$B$9,Rates!$C$7,Rates!$B$7),""))))</f>
        <v/>
      </c>
      <c r="K214" s="16" t="str">
        <f aca="false">IF(J214="","",I214*J214)</f>
        <v/>
      </c>
      <c r="L214" s="17" t="str">
        <f aca="false">IF(A214="","",IF(A214&gt;=Rates!$B$9,"Jul–Dec","Jan–Jun"))</f>
        <v/>
      </c>
    </row>
    <row r="215" customFormat="false" ht="15" hidden="false" customHeight="false" outlineLevel="0" collapsed="false">
      <c r="A215" s="10"/>
      <c r="B215" s="11"/>
      <c r="C215" s="11"/>
      <c r="D215" s="11"/>
      <c r="E215" s="11"/>
      <c r="F215" s="12"/>
      <c r="G215" s="12"/>
      <c r="H215" s="13"/>
      <c r="I215" s="14" t="n">
        <f aca="false">IF(ISNUMBER(H215),H215,IF(AND(ISNUMBER(F215),ISNUMBER(G215)),G215-F215,0))</f>
        <v>0</v>
      </c>
      <c r="J215" s="15" t="str">
        <f aca="false">IF(OR(A215="",B215=""),"",IF(B215="Business",IF(A215&gt;=Rates!$B$9,Rates!$C$5,Rates!$B$5),IF(B215="Medical",IF(A215&gt;=Rates!$B$9,Rates!$C$6,Rates!$B$6),IF(B215="Charity",IF(A215&gt;=Rates!$B$9,Rates!$C$7,Rates!$B$7),""))))</f>
        <v/>
      </c>
      <c r="K215" s="16" t="str">
        <f aca="false">IF(J215="","",I215*J215)</f>
        <v/>
      </c>
      <c r="L215" s="17" t="str">
        <f aca="false">IF(A215="","",IF(A215&gt;=Rates!$B$9,"Jul–Dec","Jan–Jun"))</f>
        <v/>
      </c>
    </row>
    <row r="216" customFormat="false" ht="15" hidden="false" customHeight="false" outlineLevel="0" collapsed="false">
      <c r="A216" s="10"/>
      <c r="B216" s="11"/>
      <c r="C216" s="11"/>
      <c r="D216" s="11"/>
      <c r="E216" s="11"/>
      <c r="F216" s="12"/>
      <c r="G216" s="12"/>
      <c r="H216" s="13"/>
      <c r="I216" s="14" t="n">
        <f aca="false">IF(ISNUMBER(H216),H216,IF(AND(ISNUMBER(F216),ISNUMBER(G216)),G216-F216,0))</f>
        <v>0</v>
      </c>
      <c r="J216" s="15" t="str">
        <f aca="false">IF(OR(A216="",B216=""),"",IF(B216="Business",IF(A216&gt;=Rates!$B$9,Rates!$C$5,Rates!$B$5),IF(B216="Medical",IF(A216&gt;=Rates!$B$9,Rates!$C$6,Rates!$B$6),IF(B216="Charity",IF(A216&gt;=Rates!$B$9,Rates!$C$7,Rates!$B$7),""))))</f>
        <v/>
      </c>
      <c r="K216" s="16" t="str">
        <f aca="false">IF(J216="","",I216*J216)</f>
        <v/>
      </c>
      <c r="L216" s="17" t="str">
        <f aca="false">IF(A216="","",IF(A216&gt;=Rates!$B$9,"Jul–Dec","Jan–Jun"))</f>
        <v/>
      </c>
    </row>
    <row r="217" customFormat="false" ht="15" hidden="false" customHeight="false" outlineLevel="0" collapsed="false">
      <c r="A217" s="10"/>
      <c r="B217" s="11"/>
      <c r="C217" s="11"/>
      <c r="D217" s="11"/>
      <c r="E217" s="11"/>
      <c r="F217" s="12"/>
      <c r="G217" s="12"/>
      <c r="H217" s="13"/>
      <c r="I217" s="14" t="n">
        <f aca="false">IF(ISNUMBER(H217),H217,IF(AND(ISNUMBER(F217),ISNUMBER(G217)),G217-F217,0))</f>
        <v>0</v>
      </c>
      <c r="J217" s="15" t="str">
        <f aca="false">IF(OR(A217="",B217=""),"",IF(B217="Business",IF(A217&gt;=Rates!$B$9,Rates!$C$5,Rates!$B$5),IF(B217="Medical",IF(A217&gt;=Rates!$B$9,Rates!$C$6,Rates!$B$6),IF(B217="Charity",IF(A217&gt;=Rates!$B$9,Rates!$C$7,Rates!$B$7),""))))</f>
        <v/>
      </c>
      <c r="K217" s="16" t="str">
        <f aca="false">IF(J217="","",I217*J217)</f>
        <v/>
      </c>
      <c r="L217" s="17" t="str">
        <f aca="false">IF(A217="","",IF(A217&gt;=Rates!$B$9,"Jul–Dec","Jan–Jun"))</f>
        <v/>
      </c>
    </row>
    <row r="218" customFormat="false" ht="15" hidden="false" customHeight="false" outlineLevel="0" collapsed="false">
      <c r="A218" s="10"/>
      <c r="B218" s="11"/>
      <c r="C218" s="11"/>
      <c r="D218" s="11"/>
      <c r="E218" s="11"/>
      <c r="F218" s="12"/>
      <c r="G218" s="12"/>
      <c r="H218" s="13"/>
      <c r="I218" s="14" t="n">
        <f aca="false">IF(ISNUMBER(H218),H218,IF(AND(ISNUMBER(F218),ISNUMBER(G218)),G218-F218,0))</f>
        <v>0</v>
      </c>
      <c r="J218" s="15" t="str">
        <f aca="false">IF(OR(A218="",B218=""),"",IF(B218="Business",IF(A218&gt;=Rates!$B$9,Rates!$C$5,Rates!$B$5),IF(B218="Medical",IF(A218&gt;=Rates!$B$9,Rates!$C$6,Rates!$B$6),IF(B218="Charity",IF(A218&gt;=Rates!$B$9,Rates!$C$7,Rates!$B$7),""))))</f>
        <v/>
      </c>
      <c r="K218" s="16" t="str">
        <f aca="false">IF(J218="","",I218*J218)</f>
        <v/>
      </c>
      <c r="L218" s="17" t="str">
        <f aca="false">IF(A218="","",IF(A218&gt;=Rates!$B$9,"Jul–Dec","Jan–Jun"))</f>
        <v/>
      </c>
    </row>
    <row r="219" customFormat="false" ht="15" hidden="false" customHeight="false" outlineLevel="0" collapsed="false">
      <c r="A219" s="10"/>
      <c r="B219" s="11"/>
      <c r="C219" s="11"/>
      <c r="D219" s="11"/>
      <c r="E219" s="11"/>
      <c r="F219" s="12"/>
      <c r="G219" s="12"/>
      <c r="H219" s="13"/>
      <c r="I219" s="14" t="n">
        <f aca="false">IF(ISNUMBER(H219),H219,IF(AND(ISNUMBER(F219),ISNUMBER(G219)),G219-F219,0))</f>
        <v>0</v>
      </c>
      <c r="J219" s="15" t="str">
        <f aca="false">IF(OR(A219="",B219=""),"",IF(B219="Business",IF(A219&gt;=Rates!$B$9,Rates!$C$5,Rates!$B$5),IF(B219="Medical",IF(A219&gt;=Rates!$B$9,Rates!$C$6,Rates!$B$6),IF(B219="Charity",IF(A219&gt;=Rates!$B$9,Rates!$C$7,Rates!$B$7),""))))</f>
        <v/>
      </c>
      <c r="K219" s="16" t="str">
        <f aca="false">IF(J219="","",I219*J219)</f>
        <v/>
      </c>
      <c r="L219" s="17" t="str">
        <f aca="false">IF(A219="","",IF(A219&gt;=Rates!$B$9,"Jul–Dec","Jan–Jun"))</f>
        <v/>
      </c>
    </row>
    <row r="220" customFormat="false" ht="15" hidden="false" customHeight="false" outlineLevel="0" collapsed="false">
      <c r="A220" s="10"/>
      <c r="B220" s="11"/>
      <c r="C220" s="11"/>
      <c r="D220" s="11"/>
      <c r="E220" s="11"/>
      <c r="F220" s="12"/>
      <c r="G220" s="12"/>
      <c r="H220" s="13"/>
      <c r="I220" s="14" t="n">
        <f aca="false">IF(ISNUMBER(H220),H220,IF(AND(ISNUMBER(F220),ISNUMBER(G220)),G220-F220,0))</f>
        <v>0</v>
      </c>
      <c r="J220" s="15" t="str">
        <f aca="false">IF(OR(A220="",B220=""),"",IF(B220="Business",IF(A220&gt;=Rates!$B$9,Rates!$C$5,Rates!$B$5),IF(B220="Medical",IF(A220&gt;=Rates!$B$9,Rates!$C$6,Rates!$B$6),IF(B220="Charity",IF(A220&gt;=Rates!$B$9,Rates!$C$7,Rates!$B$7),""))))</f>
        <v/>
      </c>
      <c r="K220" s="16" t="str">
        <f aca="false">IF(J220="","",I220*J220)</f>
        <v/>
      </c>
      <c r="L220" s="17" t="str">
        <f aca="false">IF(A220="","",IF(A220&gt;=Rates!$B$9,"Jul–Dec","Jan–Jun"))</f>
        <v/>
      </c>
    </row>
    <row r="221" customFormat="false" ht="15" hidden="false" customHeight="false" outlineLevel="0" collapsed="false">
      <c r="A221" s="10"/>
      <c r="B221" s="11"/>
      <c r="C221" s="11"/>
      <c r="D221" s="11"/>
      <c r="E221" s="11"/>
      <c r="F221" s="12"/>
      <c r="G221" s="12"/>
      <c r="H221" s="13"/>
      <c r="I221" s="14" t="n">
        <f aca="false">IF(ISNUMBER(H221),H221,IF(AND(ISNUMBER(F221),ISNUMBER(G221)),G221-F221,0))</f>
        <v>0</v>
      </c>
      <c r="J221" s="15" t="str">
        <f aca="false">IF(OR(A221="",B221=""),"",IF(B221="Business",IF(A221&gt;=Rates!$B$9,Rates!$C$5,Rates!$B$5),IF(B221="Medical",IF(A221&gt;=Rates!$B$9,Rates!$C$6,Rates!$B$6),IF(B221="Charity",IF(A221&gt;=Rates!$B$9,Rates!$C$7,Rates!$B$7),""))))</f>
        <v/>
      </c>
      <c r="K221" s="16" t="str">
        <f aca="false">IF(J221="","",I221*J221)</f>
        <v/>
      </c>
      <c r="L221" s="17" t="str">
        <f aca="false">IF(A221="","",IF(A221&gt;=Rates!$B$9,"Jul–Dec","Jan–Jun"))</f>
        <v/>
      </c>
    </row>
    <row r="222" customFormat="false" ht="15" hidden="false" customHeight="false" outlineLevel="0" collapsed="false">
      <c r="A222" s="10"/>
      <c r="B222" s="11"/>
      <c r="C222" s="11"/>
      <c r="D222" s="11"/>
      <c r="E222" s="11"/>
      <c r="F222" s="12"/>
      <c r="G222" s="12"/>
      <c r="H222" s="13"/>
      <c r="I222" s="14" t="n">
        <f aca="false">IF(ISNUMBER(H222),H222,IF(AND(ISNUMBER(F222),ISNUMBER(G222)),G222-F222,0))</f>
        <v>0</v>
      </c>
      <c r="J222" s="15" t="str">
        <f aca="false">IF(OR(A222="",B222=""),"",IF(B222="Business",IF(A222&gt;=Rates!$B$9,Rates!$C$5,Rates!$B$5),IF(B222="Medical",IF(A222&gt;=Rates!$B$9,Rates!$C$6,Rates!$B$6),IF(B222="Charity",IF(A222&gt;=Rates!$B$9,Rates!$C$7,Rates!$B$7),""))))</f>
        <v/>
      </c>
      <c r="K222" s="16" t="str">
        <f aca="false">IF(J222="","",I222*J222)</f>
        <v/>
      </c>
      <c r="L222" s="17" t="str">
        <f aca="false">IF(A222="","",IF(A222&gt;=Rates!$B$9,"Jul–Dec","Jan–Jun"))</f>
        <v/>
      </c>
    </row>
    <row r="223" customFormat="false" ht="15" hidden="false" customHeight="false" outlineLevel="0" collapsed="false">
      <c r="A223" s="10"/>
      <c r="B223" s="11"/>
      <c r="C223" s="11"/>
      <c r="D223" s="11"/>
      <c r="E223" s="11"/>
      <c r="F223" s="12"/>
      <c r="G223" s="12"/>
      <c r="H223" s="13"/>
      <c r="I223" s="14" t="n">
        <f aca="false">IF(ISNUMBER(H223),H223,IF(AND(ISNUMBER(F223),ISNUMBER(G223)),G223-F223,0))</f>
        <v>0</v>
      </c>
      <c r="J223" s="15" t="str">
        <f aca="false">IF(OR(A223="",B223=""),"",IF(B223="Business",IF(A223&gt;=Rates!$B$9,Rates!$C$5,Rates!$B$5),IF(B223="Medical",IF(A223&gt;=Rates!$B$9,Rates!$C$6,Rates!$B$6),IF(B223="Charity",IF(A223&gt;=Rates!$B$9,Rates!$C$7,Rates!$B$7),""))))</f>
        <v/>
      </c>
      <c r="K223" s="16" t="str">
        <f aca="false">IF(J223="","",I223*J223)</f>
        <v/>
      </c>
      <c r="L223" s="17" t="str">
        <f aca="false">IF(A223="","",IF(A223&gt;=Rates!$B$9,"Jul–Dec","Jan–Jun"))</f>
        <v/>
      </c>
    </row>
    <row r="224" customFormat="false" ht="15" hidden="false" customHeight="false" outlineLevel="0" collapsed="false">
      <c r="A224" s="10"/>
      <c r="B224" s="11"/>
      <c r="C224" s="11"/>
      <c r="D224" s="11"/>
      <c r="E224" s="11"/>
      <c r="F224" s="12"/>
      <c r="G224" s="12"/>
      <c r="H224" s="13"/>
      <c r="I224" s="14" t="n">
        <f aca="false">IF(ISNUMBER(H224),H224,IF(AND(ISNUMBER(F224),ISNUMBER(G224)),G224-F224,0))</f>
        <v>0</v>
      </c>
      <c r="J224" s="15" t="str">
        <f aca="false">IF(OR(A224="",B224=""),"",IF(B224="Business",IF(A224&gt;=Rates!$B$9,Rates!$C$5,Rates!$B$5),IF(B224="Medical",IF(A224&gt;=Rates!$B$9,Rates!$C$6,Rates!$B$6),IF(B224="Charity",IF(A224&gt;=Rates!$B$9,Rates!$C$7,Rates!$B$7),""))))</f>
        <v/>
      </c>
      <c r="K224" s="16" t="str">
        <f aca="false">IF(J224="","",I224*J224)</f>
        <v/>
      </c>
      <c r="L224" s="17" t="str">
        <f aca="false">IF(A224="","",IF(A224&gt;=Rates!$B$9,"Jul–Dec","Jan–Jun"))</f>
        <v/>
      </c>
    </row>
    <row r="225" customFormat="false" ht="15" hidden="false" customHeight="false" outlineLevel="0" collapsed="false">
      <c r="A225" s="10"/>
      <c r="B225" s="11"/>
      <c r="C225" s="11"/>
      <c r="D225" s="11"/>
      <c r="E225" s="11"/>
      <c r="F225" s="12"/>
      <c r="G225" s="12"/>
      <c r="H225" s="13"/>
      <c r="I225" s="14" t="n">
        <f aca="false">IF(ISNUMBER(H225),H225,IF(AND(ISNUMBER(F225),ISNUMBER(G225)),G225-F225,0))</f>
        <v>0</v>
      </c>
      <c r="J225" s="15" t="str">
        <f aca="false">IF(OR(A225="",B225=""),"",IF(B225="Business",IF(A225&gt;=Rates!$B$9,Rates!$C$5,Rates!$B$5),IF(B225="Medical",IF(A225&gt;=Rates!$B$9,Rates!$C$6,Rates!$B$6),IF(B225="Charity",IF(A225&gt;=Rates!$B$9,Rates!$C$7,Rates!$B$7),""))))</f>
        <v/>
      </c>
      <c r="K225" s="16" t="str">
        <f aca="false">IF(J225="","",I225*J225)</f>
        <v/>
      </c>
      <c r="L225" s="17" t="str">
        <f aca="false">IF(A225="","",IF(A225&gt;=Rates!$B$9,"Jul–Dec","Jan–Jun"))</f>
        <v/>
      </c>
    </row>
    <row r="226" customFormat="false" ht="15" hidden="false" customHeight="false" outlineLevel="0" collapsed="false">
      <c r="A226" s="10"/>
      <c r="B226" s="11"/>
      <c r="C226" s="11"/>
      <c r="D226" s="11"/>
      <c r="E226" s="11"/>
      <c r="F226" s="12"/>
      <c r="G226" s="12"/>
      <c r="H226" s="13"/>
      <c r="I226" s="14" t="n">
        <f aca="false">IF(ISNUMBER(H226),H226,IF(AND(ISNUMBER(F226),ISNUMBER(G226)),G226-F226,0))</f>
        <v>0</v>
      </c>
      <c r="J226" s="15" t="str">
        <f aca="false">IF(OR(A226="",B226=""),"",IF(B226="Business",IF(A226&gt;=Rates!$B$9,Rates!$C$5,Rates!$B$5),IF(B226="Medical",IF(A226&gt;=Rates!$B$9,Rates!$C$6,Rates!$B$6),IF(B226="Charity",IF(A226&gt;=Rates!$B$9,Rates!$C$7,Rates!$B$7),""))))</f>
        <v/>
      </c>
      <c r="K226" s="16" t="str">
        <f aca="false">IF(J226="","",I226*J226)</f>
        <v/>
      </c>
      <c r="L226" s="17" t="str">
        <f aca="false">IF(A226="","",IF(A226&gt;=Rates!$B$9,"Jul–Dec","Jan–Jun"))</f>
        <v/>
      </c>
    </row>
    <row r="227" customFormat="false" ht="15" hidden="false" customHeight="false" outlineLevel="0" collapsed="false">
      <c r="A227" s="10"/>
      <c r="B227" s="11"/>
      <c r="C227" s="11"/>
      <c r="D227" s="11"/>
      <c r="E227" s="11"/>
      <c r="F227" s="12"/>
      <c r="G227" s="12"/>
      <c r="H227" s="13"/>
      <c r="I227" s="14" t="n">
        <f aca="false">IF(ISNUMBER(H227),H227,IF(AND(ISNUMBER(F227),ISNUMBER(G227)),G227-F227,0))</f>
        <v>0</v>
      </c>
      <c r="J227" s="15" t="str">
        <f aca="false">IF(OR(A227="",B227=""),"",IF(B227="Business",IF(A227&gt;=Rates!$B$9,Rates!$C$5,Rates!$B$5),IF(B227="Medical",IF(A227&gt;=Rates!$B$9,Rates!$C$6,Rates!$B$6),IF(B227="Charity",IF(A227&gt;=Rates!$B$9,Rates!$C$7,Rates!$B$7),""))))</f>
        <v/>
      </c>
      <c r="K227" s="16" t="str">
        <f aca="false">IF(J227="","",I227*J227)</f>
        <v/>
      </c>
      <c r="L227" s="17" t="str">
        <f aca="false">IF(A227="","",IF(A227&gt;=Rates!$B$9,"Jul–Dec","Jan–Jun"))</f>
        <v/>
      </c>
    </row>
    <row r="228" customFormat="false" ht="15" hidden="false" customHeight="false" outlineLevel="0" collapsed="false">
      <c r="A228" s="10"/>
      <c r="B228" s="11"/>
      <c r="C228" s="11"/>
      <c r="D228" s="11"/>
      <c r="E228" s="11"/>
      <c r="F228" s="12"/>
      <c r="G228" s="12"/>
      <c r="H228" s="13"/>
      <c r="I228" s="14" t="n">
        <f aca="false">IF(ISNUMBER(H228),H228,IF(AND(ISNUMBER(F228),ISNUMBER(G228)),G228-F228,0))</f>
        <v>0</v>
      </c>
      <c r="J228" s="15" t="str">
        <f aca="false">IF(OR(A228="",B228=""),"",IF(B228="Business",IF(A228&gt;=Rates!$B$9,Rates!$C$5,Rates!$B$5),IF(B228="Medical",IF(A228&gt;=Rates!$B$9,Rates!$C$6,Rates!$B$6),IF(B228="Charity",IF(A228&gt;=Rates!$B$9,Rates!$C$7,Rates!$B$7),""))))</f>
        <v/>
      </c>
      <c r="K228" s="16" t="str">
        <f aca="false">IF(J228="","",I228*J228)</f>
        <v/>
      </c>
      <c r="L228" s="17" t="str">
        <f aca="false">IF(A228="","",IF(A228&gt;=Rates!$B$9,"Jul–Dec","Jan–Jun"))</f>
        <v/>
      </c>
    </row>
    <row r="229" customFormat="false" ht="15" hidden="false" customHeight="false" outlineLevel="0" collapsed="false">
      <c r="A229" s="10"/>
      <c r="B229" s="11"/>
      <c r="C229" s="11"/>
      <c r="D229" s="11"/>
      <c r="E229" s="11"/>
      <c r="F229" s="12"/>
      <c r="G229" s="12"/>
      <c r="H229" s="13"/>
      <c r="I229" s="14" t="n">
        <f aca="false">IF(ISNUMBER(H229),H229,IF(AND(ISNUMBER(F229),ISNUMBER(G229)),G229-F229,0))</f>
        <v>0</v>
      </c>
      <c r="J229" s="15" t="str">
        <f aca="false">IF(OR(A229="",B229=""),"",IF(B229="Business",IF(A229&gt;=Rates!$B$9,Rates!$C$5,Rates!$B$5),IF(B229="Medical",IF(A229&gt;=Rates!$B$9,Rates!$C$6,Rates!$B$6),IF(B229="Charity",IF(A229&gt;=Rates!$B$9,Rates!$C$7,Rates!$B$7),""))))</f>
        <v/>
      </c>
      <c r="K229" s="16" t="str">
        <f aca="false">IF(J229="","",I229*J229)</f>
        <v/>
      </c>
      <c r="L229" s="17" t="str">
        <f aca="false">IF(A229="","",IF(A229&gt;=Rates!$B$9,"Jul–Dec","Jan–Jun"))</f>
        <v/>
      </c>
    </row>
    <row r="230" customFormat="false" ht="15" hidden="false" customHeight="false" outlineLevel="0" collapsed="false">
      <c r="A230" s="10"/>
      <c r="B230" s="11"/>
      <c r="C230" s="11"/>
      <c r="D230" s="11"/>
      <c r="E230" s="11"/>
      <c r="F230" s="12"/>
      <c r="G230" s="12"/>
      <c r="H230" s="13"/>
      <c r="I230" s="14" t="n">
        <f aca="false">IF(ISNUMBER(H230),H230,IF(AND(ISNUMBER(F230),ISNUMBER(G230)),G230-F230,0))</f>
        <v>0</v>
      </c>
      <c r="J230" s="15" t="str">
        <f aca="false">IF(OR(A230="",B230=""),"",IF(B230="Business",IF(A230&gt;=Rates!$B$9,Rates!$C$5,Rates!$B$5),IF(B230="Medical",IF(A230&gt;=Rates!$B$9,Rates!$C$6,Rates!$B$6),IF(B230="Charity",IF(A230&gt;=Rates!$B$9,Rates!$C$7,Rates!$B$7),""))))</f>
        <v/>
      </c>
      <c r="K230" s="16" t="str">
        <f aca="false">IF(J230="","",I230*J230)</f>
        <v/>
      </c>
      <c r="L230" s="17" t="str">
        <f aca="false">IF(A230="","",IF(A230&gt;=Rates!$B$9,"Jul–Dec","Jan–Jun"))</f>
        <v/>
      </c>
    </row>
    <row r="231" customFormat="false" ht="15" hidden="false" customHeight="false" outlineLevel="0" collapsed="false">
      <c r="A231" s="10"/>
      <c r="B231" s="11"/>
      <c r="C231" s="11"/>
      <c r="D231" s="11"/>
      <c r="E231" s="11"/>
      <c r="F231" s="12"/>
      <c r="G231" s="12"/>
      <c r="H231" s="13"/>
      <c r="I231" s="14" t="n">
        <f aca="false">IF(ISNUMBER(H231),H231,IF(AND(ISNUMBER(F231),ISNUMBER(G231)),G231-F231,0))</f>
        <v>0</v>
      </c>
      <c r="J231" s="15" t="str">
        <f aca="false">IF(OR(A231="",B231=""),"",IF(B231="Business",IF(A231&gt;=Rates!$B$9,Rates!$C$5,Rates!$B$5),IF(B231="Medical",IF(A231&gt;=Rates!$B$9,Rates!$C$6,Rates!$B$6),IF(B231="Charity",IF(A231&gt;=Rates!$B$9,Rates!$C$7,Rates!$B$7),""))))</f>
        <v/>
      </c>
      <c r="K231" s="16" t="str">
        <f aca="false">IF(J231="","",I231*J231)</f>
        <v/>
      </c>
      <c r="L231" s="17" t="str">
        <f aca="false">IF(A231="","",IF(A231&gt;=Rates!$B$9,"Jul–Dec","Jan–Jun"))</f>
        <v/>
      </c>
    </row>
    <row r="232" customFormat="false" ht="15" hidden="false" customHeight="false" outlineLevel="0" collapsed="false">
      <c r="A232" s="10"/>
      <c r="B232" s="11"/>
      <c r="C232" s="11"/>
      <c r="D232" s="11"/>
      <c r="E232" s="11"/>
      <c r="F232" s="12"/>
      <c r="G232" s="12"/>
      <c r="H232" s="13"/>
      <c r="I232" s="14" t="n">
        <f aca="false">IF(ISNUMBER(H232),H232,IF(AND(ISNUMBER(F232),ISNUMBER(G232)),G232-F232,0))</f>
        <v>0</v>
      </c>
      <c r="J232" s="15" t="str">
        <f aca="false">IF(OR(A232="",B232=""),"",IF(B232="Business",IF(A232&gt;=Rates!$B$9,Rates!$C$5,Rates!$B$5),IF(B232="Medical",IF(A232&gt;=Rates!$B$9,Rates!$C$6,Rates!$B$6),IF(B232="Charity",IF(A232&gt;=Rates!$B$9,Rates!$C$7,Rates!$B$7),""))))</f>
        <v/>
      </c>
      <c r="K232" s="16" t="str">
        <f aca="false">IF(J232="","",I232*J232)</f>
        <v/>
      </c>
      <c r="L232" s="17" t="str">
        <f aca="false">IF(A232="","",IF(A232&gt;=Rates!$B$9,"Jul–Dec","Jan–Jun"))</f>
        <v/>
      </c>
    </row>
    <row r="233" customFormat="false" ht="15" hidden="false" customHeight="false" outlineLevel="0" collapsed="false">
      <c r="A233" s="10"/>
      <c r="B233" s="11"/>
      <c r="C233" s="11"/>
      <c r="D233" s="11"/>
      <c r="E233" s="11"/>
      <c r="F233" s="12"/>
      <c r="G233" s="12"/>
      <c r="H233" s="13"/>
      <c r="I233" s="14" t="n">
        <f aca="false">IF(ISNUMBER(H233),H233,IF(AND(ISNUMBER(F233),ISNUMBER(G233)),G233-F233,0))</f>
        <v>0</v>
      </c>
      <c r="J233" s="15" t="str">
        <f aca="false">IF(OR(A233="",B233=""),"",IF(B233="Business",IF(A233&gt;=Rates!$B$9,Rates!$C$5,Rates!$B$5),IF(B233="Medical",IF(A233&gt;=Rates!$B$9,Rates!$C$6,Rates!$B$6),IF(B233="Charity",IF(A233&gt;=Rates!$B$9,Rates!$C$7,Rates!$B$7),""))))</f>
        <v/>
      </c>
      <c r="K233" s="16" t="str">
        <f aca="false">IF(J233="","",I233*J233)</f>
        <v/>
      </c>
      <c r="L233" s="17" t="str">
        <f aca="false">IF(A233="","",IF(A233&gt;=Rates!$B$9,"Jul–Dec","Jan–Jun"))</f>
        <v/>
      </c>
    </row>
    <row r="234" customFormat="false" ht="15" hidden="false" customHeight="false" outlineLevel="0" collapsed="false">
      <c r="A234" s="10"/>
      <c r="B234" s="11"/>
      <c r="C234" s="11"/>
      <c r="D234" s="11"/>
      <c r="E234" s="11"/>
      <c r="F234" s="12"/>
      <c r="G234" s="12"/>
      <c r="H234" s="13"/>
      <c r="I234" s="14" t="n">
        <f aca="false">IF(ISNUMBER(H234),H234,IF(AND(ISNUMBER(F234),ISNUMBER(G234)),G234-F234,0))</f>
        <v>0</v>
      </c>
      <c r="J234" s="15" t="str">
        <f aca="false">IF(OR(A234="",B234=""),"",IF(B234="Business",IF(A234&gt;=Rates!$B$9,Rates!$C$5,Rates!$B$5),IF(B234="Medical",IF(A234&gt;=Rates!$B$9,Rates!$C$6,Rates!$B$6),IF(B234="Charity",IF(A234&gt;=Rates!$B$9,Rates!$C$7,Rates!$B$7),""))))</f>
        <v/>
      </c>
      <c r="K234" s="16" t="str">
        <f aca="false">IF(J234="","",I234*J234)</f>
        <v/>
      </c>
      <c r="L234" s="17" t="str">
        <f aca="false">IF(A234="","",IF(A234&gt;=Rates!$B$9,"Jul–Dec","Jan–Jun"))</f>
        <v/>
      </c>
    </row>
    <row r="235" customFormat="false" ht="15" hidden="false" customHeight="false" outlineLevel="0" collapsed="false">
      <c r="A235" s="10"/>
      <c r="B235" s="11"/>
      <c r="C235" s="11"/>
      <c r="D235" s="11"/>
      <c r="E235" s="11"/>
      <c r="F235" s="12"/>
      <c r="G235" s="12"/>
      <c r="H235" s="13"/>
      <c r="I235" s="14" t="n">
        <f aca="false">IF(ISNUMBER(H235),H235,IF(AND(ISNUMBER(F235),ISNUMBER(G235)),G235-F235,0))</f>
        <v>0</v>
      </c>
      <c r="J235" s="15" t="str">
        <f aca="false">IF(OR(A235="",B235=""),"",IF(B235="Business",IF(A235&gt;=Rates!$B$9,Rates!$C$5,Rates!$B$5),IF(B235="Medical",IF(A235&gt;=Rates!$B$9,Rates!$C$6,Rates!$B$6),IF(B235="Charity",IF(A235&gt;=Rates!$B$9,Rates!$C$7,Rates!$B$7),""))))</f>
        <v/>
      </c>
      <c r="K235" s="16" t="str">
        <f aca="false">IF(J235="","",I235*J235)</f>
        <v/>
      </c>
      <c r="L235" s="17" t="str">
        <f aca="false">IF(A235="","",IF(A235&gt;=Rates!$B$9,"Jul–Dec","Jan–Jun"))</f>
        <v/>
      </c>
    </row>
    <row r="236" customFormat="false" ht="15" hidden="false" customHeight="false" outlineLevel="0" collapsed="false">
      <c r="A236" s="10"/>
      <c r="B236" s="11"/>
      <c r="C236" s="11"/>
      <c r="D236" s="11"/>
      <c r="E236" s="11"/>
      <c r="F236" s="12"/>
      <c r="G236" s="12"/>
      <c r="H236" s="13"/>
      <c r="I236" s="14" t="n">
        <f aca="false">IF(ISNUMBER(H236),H236,IF(AND(ISNUMBER(F236),ISNUMBER(G236)),G236-F236,0))</f>
        <v>0</v>
      </c>
      <c r="J236" s="15" t="str">
        <f aca="false">IF(OR(A236="",B236=""),"",IF(B236="Business",IF(A236&gt;=Rates!$B$9,Rates!$C$5,Rates!$B$5),IF(B236="Medical",IF(A236&gt;=Rates!$B$9,Rates!$C$6,Rates!$B$6),IF(B236="Charity",IF(A236&gt;=Rates!$B$9,Rates!$C$7,Rates!$B$7),""))))</f>
        <v/>
      </c>
      <c r="K236" s="16" t="str">
        <f aca="false">IF(J236="","",I236*J236)</f>
        <v/>
      </c>
      <c r="L236" s="17" t="str">
        <f aca="false">IF(A236="","",IF(A236&gt;=Rates!$B$9,"Jul–Dec","Jan–Jun"))</f>
        <v/>
      </c>
    </row>
    <row r="237" customFormat="false" ht="15" hidden="false" customHeight="false" outlineLevel="0" collapsed="false">
      <c r="A237" s="10"/>
      <c r="B237" s="11"/>
      <c r="C237" s="11"/>
      <c r="D237" s="11"/>
      <c r="E237" s="11"/>
      <c r="F237" s="12"/>
      <c r="G237" s="12"/>
      <c r="H237" s="13"/>
      <c r="I237" s="14" t="n">
        <f aca="false">IF(ISNUMBER(H237),H237,IF(AND(ISNUMBER(F237),ISNUMBER(G237)),G237-F237,0))</f>
        <v>0</v>
      </c>
      <c r="J237" s="15" t="str">
        <f aca="false">IF(OR(A237="",B237=""),"",IF(B237="Business",IF(A237&gt;=Rates!$B$9,Rates!$C$5,Rates!$B$5),IF(B237="Medical",IF(A237&gt;=Rates!$B$9,Rates!$C$6,Rates!$B$6),IF(B237="Charity",IF(A237&gt;=Rates!$B$9,Rates!$C$7,Rates!$B$7),""))))</f>
        <v/>
      </c>
      <c r="K237" s="16" t="str">
        <f aca="false">IF(J237="","",I237*J237)</f>
        <v/>
      </c>
      <c r="L237" s="17" t="str">
        <f aca="false">IF(A237="","",IF(A237&gt;=Rates!$B$9,"Jul–Dec","Jan–Jun"))</f>
        <v/>
      </c>
    </row>
    <row r="238" customFormat="false" ht="15" hidden="false" customHeight="false" outlineLevel="0" collapsed="false">
      <c r="A238" s="10"/>
      <c r="B238" s="11"/>
      <c r="C238" s="11"/>
      <c r="D238" s="11"/>
      <c r="E238" s="11"/>
      <c r="F238" s="12"/>
      <c r="G238" s="12"/>
      <c r="H238" s="13"/>
      <c r="I238" s="14" t="n">
        <f aca="false">IF(ISNUMBER(H238),H238,IF(AND(ISNUMBER(F238),ISNUMBER(G238)),G238-F238,0))</f>
        <v>0</v>
      </c>
      <c r="J238" s="15" t="str">
        <f aca="false">IF(OR(A238="",B238=""),"",IF(B238="Business",IF(A238&gt;=Rates!$B$9,Rates!$C$5,Rates!$B$5),IF(B238="Medical",IF(A238&gt;=Rates!$B$9,Rates!$C$6,Rates!$B$6),IF(B238="Charity",IF(A238&gt;=Rates!$B$9,Rates!$C$7,Rates!$B$7),""))))</f>
        <v/>
      </c>
      <c r="K238" s="16" t="str">
        <f aca="false">IF(J238="","",I238*J238)</f>
        <v/>
      </c>
      <c r="L238" s="17" t="str">
        <f aca="false">IF(A238="","",IF(A238&gt;=Rates!$B$9,"Jul–Dec","Jan–Jun"))</f>
        <v/>
      </c>
    </row>
    <row r="239" customFormat="false" ht="15" hidden="false" customHeight="false" outlineLevel="0" collapsed="false">
      <c r="A239" s="10"/>
      <c r="B239" s="11"/>
      <c r="C239" s="11"/>
      <c r="D239" s="11"/>
      <c r="E239" s="11"/>
      <c r="F239" s="12"/>
      <c r="G239" s="12"/>
      <c r="H239" s="13"/>
      <c r="I239" s="14" t="n">
        <f aca="false">IF(ISNUMBER(H239),H239,IF(AND(ISNUMBER(F239),ISNUMBER(G239)),G239-F239,0))</f>
        <v>0</v>
      </c>
      <c r="J239" s="15" t="str">
        <f aca="false">IF(OR(A239="",B239=""),"",IF(B239="Business",IF(A239&gt;=Rates!$B$9,Rates!$C$5,Rates!$B$5),IF(B239="Medical",IF(A239&gt;=Rates!$B$9,Rates!$C$6,Rates!$B$6),IF(B239="Charity",IF(A239&gt;=Rates!$B$9,Rates!$C$7,Rates!$B$7),""))))</f>
        <v/>
      </c>
      <c r="K239" s="16" t="str">
        <f aca="false">IF(J239="","",I239*J239)</f>
        <v/>
      </c>
      <c r="L239" s="17" t="str">
        <f aca="false">IF(A239="","",IF(A239&gt;=Rates!$B$9,"Jul–Dec","Jan–Jun"))</f>
        <v/>
      </c>
    </row>
    <row r="240" customFormat="false" ht="15" hidden="false" customHeight="false" outlineLevel="0" collapsed="false">
      <c r="A240" s="10"/>
      <c r="B240" s="11"/>
      <c r="C240" s="11"/>
      <c r="D240" s="11"/>
      <c r="E240" s="11"/>
      <c r="F240" s="12"/>
      <c r="G240" s="12"/>
      <c r="H240" s="13"/>
      <c r="I240" s="14" t="n">
        <f aca="false">IF(ISNUMBER(H240),H240,IF(AND(ISNUMBER(F240),ISNUMBER(G240)),G240-F240,0))</f>
        <v>0</v>
      </c>
      <c r="J240" s="15" t="str">
        <f aca="false">IF(OR(A240="",B240=""),"",IF(B240="Business",IF(A240&gt;=Rates!$B$9,Rates!$C$5,Rates!$B$5),IF(B240="Medical",IF(A240&gt;=Rates!$B$9,Rates!$C$6,Rates!$B$6),IF(B240="Charity",IF(A240&gt;=Rates!$B$9,Rates!$C$7,Rates!$B$7),""))))</f>
        <v/>
      </c>
      <c r="K240" s="16" t="str">
        <f aca="false">IF(J240="","",I240*J240)</f>
        <v/>
      </c>
      <c r="L240" s="17" t="str">
        <f aca="false">IF(A240="","",IF(A240&gt;=Rates!$B$9,"Jul–Dec","Jan–Jun"))</f>
        <v/>
      </c>
    </row>
    <row r="241" customFormat="false" ht="15" hidden="false" customHeight="false" outlineLevel="0" collapsed="false">
      <c r="A241" s="10"/>
      <c r="B241" s="11"/>
      <c r="C241" s="11"/>
      <c r="D241" s="11"/>
      <c r="E241" s="11"/>
      <c r="F241" s="12"/>
      <c r="G241" s="12"/>
      <c r="H241" s="13"/>
      <c r="I241" s="14" t="n">
        <f aca="false">IF(ISNUMBER(H241),H241,IF(AND(ISNUMBER(F241),ISNUMBER(G241)),G241-F241,0))</f>
        <v>0</v>
      </c>
      <c r="J241" s="15" t="str">
        <f aca="false">IF(OR(A241="",B241=""),"",IF(B241="Business",IF(A241&gt;=Rates!$B$9,Rates!$C$5,Rates!$B$5),IF(B241="Medical",IF(A241&gt;=Rates!$B$9,Rates!$C$6,Rates!$B$6),IF(B241="Charity",IF(A241&gt;=Rates!$B$9,Rates!$C$7,Rates!$B$7),""))))</f>
        <v/>
      </c>
      <c r="K241" s="16" t="str">
        <f aca="false">IF(J241="","",I241*J241)</f>
        <v/>
      </c>
      <c r="L241" s="17" t="str">
        <f aca="false">IF(A241="","",IF(A241&gt;=Rates!$B$9,"Jul–Dec","Jan–Jun"))</f>
        <v/>
      </c>
    </row>
    <row r="242" customFormat="false" ht="15" hidden="false" customHeight="false" outlineLevel="0" collapsed="false">
      <c r="A242" s="10"/>
      <c r="B242" s="11"/>
      <c r="C242" s="11"/>
      <c r="D242" s="11"/>
      <c r="E242" s="11"/>
      <c r="F242" s="12"/>
      <c r="G242" s="12"/>
      <c r="H242" s="13"/>
      <c r="I242" s="14" t="n">
        <f aca="false">IF(ISNUMBER(H242),H242,IF(AND(ISNUMBER(F242),ISNUMBER(G242)),G242-F242,0))</f>
        <v>0</v>
      </c>
      <c r="J242" s="15" t="str">
        <f aca="false">IF(OR(A242="",B242=""),"",IF(B242="Business",IF(A242&gt;=Rates!$B$9,Rates!$C$5,Rates!$B$5),IF(B242="Medical",IF(A242&gt;=Rates!$B$9,Rates!$C$6,Rates!$B$6),IF(B242="Charity",IF(A242&gt;=Rates!$B$9,Rates!$C$7,Rates!$B$7),""))))</f>
        <v/>
      </c>
      <c r="K242" s="16" t="str">
        <f aca="false">IF(J242="","",I242*J242)</f>
        <v/>
      </c>
      <c r="L242" s="17" t="str">
        <f aca="false">IF(A242="","",IF(A242&gt;=Rates!$B$9,"Jul–Dec","Jan–Jun"))</f>
        <v/>
      </c>
    </row>
    <row r="243" customFormat="false" ht="15" hidden="false" customHeight="false" outlineLevel="0" collapsed="false">
      <c r="A243" s="10"/>
      <c r="B243" s="11"/>
      <c r="C243" s="11"/>
      <c r="D243" s="11"/>
      <c r="E243" s="11"/>
      <c r="F243" s="12"/>
      <c r="G243" s="12"/>
      <c r="H243" s="13"/>
      <c r="I243" s="14" t="n">
        <f aca="false">IF(ISNUMBER(H243),H243,IF(AND(ISNUMBER(F243),ISNUMBER(G243)),G243-F243,0))</f>
        <v>0</v>
      </c>
      <c r="J243" s="15" t="str">
        <f aca="false">IF(OR(A243="",B243=""),"",IF(B243="Business",IF(A243&gt;=Rates!$B$9,Rates!$C$5,Rates!$B$5),IF(B243="Medical",IF(A243&gt;=Rates!$B$9,Rates!$C$6,Rates!$B$6),IF(B243="Charity",IF(A243&gt;=Rates!$B$9,Rates!$C$7,Rates!$B$7),""))))</f>
        <v/>
      </c>
      <c r="K243" s="16" t="str">
        <f aca="false">IF(J243="","",I243*J243)</f>
        <v/>
      </c>
      <c r="L243" s="17" t="str">
        <f aca="false">IF(A243="","",IF(A243&gt;=Rates!$B$9,"Jul–Dec","Jan–Jun"))</f>
        <v/>
      </c>
    </row>
    <row r="244" customFormat="false" ht="15" hidden="false" customHeight="false" outlineLevel="0" collapsed="false">
      <c r="A244" s="10"/>
      <c r="B244" s="11"/>
      <c r="C244" s="11"/>
      <c r="D244" s="11"/>
      <c r="E244" s="11"/>
      <c r="F244" s="12"/>
      <c r="G244" s="12"/>
      <c r="H244" s="13"/>
      <c r="I244" s="14" t="n">
        <f aca="false">IF(ISNUMBER(H244),H244,IF(AND(ISNUMBER(F244),ISNUMBER(G244)),G244-F244,0))</f>
        <v>0</v>
      </c>
      <c r="J244" s="15" t="str">
        <f aca="false">IF(OR(A244="",B244=""),"",IF(B244="Business",IF(A244&gt;=Rates!$B$9,Rates!$C$5,Rates!$B$5),IF(B244="Medical",IF(A244&gt;=Rates!$B$9,Rates!$C$6,Rates!$B$6),IF(B244="Charity",IF(A244&gt;=Rates!$B$9,Rates!$C$7,Rates!$B$7),""))))</f>
        <v/>
      </c>
      <c r="K244" s="16" t="str">
        <f aca="false">IF(J244="","",I244*J244)</f>
        <v/>
      </c>
      <c r="L244" s="17" t="str">
        <f aca="false">IF(A244="","",IF(A244&gt;=Rates!$B$9,"Jul–Dec","Jan–Jun"))</f>
        <v/>
      </c>
    </row>
    <row r="245" customFormat="false" ht="15" hidden="false" customHeight="false" outlineLevel="0" collapsed="false">
      <c r="A245" s="10"/>
      <c r="B245" s="11"/>
      <c r="C245" s="11"/>
      <c r="D245" s="11"/>
      <c r="E245" s="11"/>
      <c r="F245" s="12"/>
      <c r="G245" s="12"/>
      <c r="H245" s="13"/>
      <c r="I245" s="14" t="n">
        <f aca="false">IF(ISNUMBER(H245),H245,IF(AND(ISNUMBER(F245),ISNUMBER(G245)),G245-F245,0))</f>
        <v>0</v>
      </c>
      <c r="J245" s="15" t="str">
        <f aca="false">IF(OR(A245="",B245=""),"",IF(B245="Business",IF(A245&gt;=Rates!$B$9,Rates!$C$5,Rates!$B$5),IF(B245="Medical",IF(A245&gt;=Rates!$B$9,Rates!$C$6,Rates!$B$6),IF(B245="Charity",IF(A245&gt;=Rates!$B$9,Rates!$C$7,Rates!$B$7),""))))</f>
        <v/>
      </c>
      <c r="K245" s="16" t="str">
        <f aca="false">IF(J245="","",I245*J245)</f>
        <v/>
      </c>
      <c r="L245" s="17" t="str">
        <f aca="false">IF(A245="","",IF(A245&gt;=Rates!$B$9,"Jul–Dec","Jan–Jun"))</f>
        <v/>
      </c>
    </row>
    <row r="246" customFormat="false" ht="15" hidden="false" customHeight="false" outlineLevel="0" collapsed="false">
      <c r="A246" s="10"/>
      <c r="B246" s="11"/>
      <c r="C246" s="11"/>
      <c r="D246" s="11"/>
      <c r="E246" s="11"/>
      <c r="F246" s="12"/>
      <c r="G246" s="12"/>
      <c r="H246" s="13"/>
      <c r="I246" s="14" t="n">
        <f aca="false">IF(ISNUMBER(H246),H246,IF(AND(ISNUMBER(F246),ISNUMBER(G246)),G246-F246,0))</f>
        <v>0</v>
      </c>
      <c r="J246" s="15" t="str">
        <f aca="false">IF(OR(A246="",B246=""),"",IF(B246="Business",IF(A246&gt;=Rates!$B$9,Rates!$C$5,Rates!$B$5),IF(B246="Medical",IF(A246&gt;=Rates!$B$9,Rates!$C$6,Rates!$B$6),IF(B246="Charity",IF(A246&gt;=Rates!$B$9,Rates!$C$7,Rates!$B$7),""))))</f>
        <v/>
      </c>
      <c r="K246" s="16" t="str">
        <f aca="false">IF(J246="","",I246*J246)</f>
        <v/>
      </c>
      <c r="L246" s="17" t="str">
        <f aca="false">IF(A246="","",IF(A246&gt;=Rates!$B$9,"Jul–Dec","Jan–Jun"))</f>
        <v/>
      </c>
    </row>
    <row r="247" customFormat="false" ht="15" hidden="false" customHeight="false" outlineLevel="0" collapsed="false">
      <c r="A247" s="10"/>
      <c r="B247" s="11"/>
      <c r="C247" s="11"/>
      <c r="D247" s="11"/>
      <c r="E247" s="11"/>
      <c r="F247" s="12"/>
      <c r="G247" s="12"/>
      <c r="H247" s="13"/>
      <c r="I247" s="14" t="n">
        <f aca="false">IF(ISNUMBER(H247),H247,IF(AND(ISNUMBER(F247),ISNUMBER(G247)),G247-F247,0))</f>
        <v>0</v>
      </c>
      <c r="J247" s="15" t="str">
        <f aca="false">IF(OR(A247="",B247=""),"",IF(B247="Business",IF(A247&gt;=Rates!$B$9,Rates!$C$5,Rates!$B$5),IF(B247="Medical",IF(A247&gt;=Rates!$B$9,Rates!$C$6,Rates!$B$6),IF(B247="Charity",IF(A247&gt;=Rates!$B$9,Rates!$C$7,Rates!$B$7),""))))</f>
        <v/>
      </c>
      <c r="K247" s="16" t="str">
        <f aca="false">IF(J247="","",I247*J247)</f>
        <v/>
      </c>
      <c r="L247" s="17" t="str">
        <f aca="false">IF(A247="","",IF(A247&gt;=Rates!$B$9,"Jul–Dec","Jan–Jun"))</f>
        <v/>
      </c>
    </row>
    <row r="248" customFormat="false" ht="15" hidden="false" customHeight="false" outlineLevel="0" collapsed="false">
      <c r="A248" s="10"/>
      <c r="B248" s="11"/>
      <c r="C248" s="11"/>
      <c r="D248" s="11"/>
      <c r="E248" s="11"/>
      <c r="F248" s="12"/>
      <c r="G248" s="12"/>
      <c r="H248" s="13"/>
      <c r="I248" s="14" t="n">
        <f aca="false">IF(ISNUMBER(H248),H248,IF(AND(ISNUMBER(F248),ISNUMBER(G248)),G248-F248,0))</f>
        <v>0</v>
      </c>
      <c r="J248" s="15" t="str">
        <f aca="false">IF(OR(A248="",B248=""),"",IF(B248="Business",IF(A248&gt;=Rates!$B$9,Rates!$C$5,Rates!$B$5),IF(B248="Medical",IF(A248&gt;=Rates!$B$9,Rates!$C$6,Rates!$B$6),IF(B248="Charity",IF(A248&gt;=Rates!$B$9,Rates!$C$7,Rates!$B$7),""))))</f>
        <v/>
      </c>
      <c r="K248" s="16" t="str">
        <f aca="false">IF(J248="","",I248*J248)</f>
        <v/>
      </c>
      <c r="L248" s="17" t="str">
        <f aca="false">IF(A248="","",IF(A248&gt;=Rates!$B$9,"Jul–Dec","Jan–Jun"))</f>
        <v/>
      </c>
    </row>
    <row r="249" customFormat="false" ht="15" hidden="false" customHeight="false" outlineLevel="0" collapsed="false">
      <c r="A249" s="10"/>
      <c r="B249" s="11"/>
      <c r="C249" s="11"/>
      <c r="D249" s="11"/>
      <c r="E249" s="11"/>
      <c r="F249" s="12"/>
      <c r="G249" s="12"/>
      <c r="H249" s="13"/>
      <c r="I249" s="14" t="n">
        <f aca="false">IF(ISNUMBER(H249),H249,IF(AND(ISNUMBER(F249),ISNUMBER(G249)),G249-F249,0))</f>
        <v>0</v>
      </c>
      <c r="J249" s="15" t="str">
        <f aca="false">IF(OR(A249="",B249=""),"",IF(B249="Business",IF(A249&gt;=Rates!$B$9,Rates!$C$5,Rates!$B$5),IF(B249="Medical",IF(A249&gt;=Rates!$B$9,Rates!$C$6,Rates!$B$6),IF(B249="Charity",IF(A249&gt;=Rates!$B$9,Rates!$C$7,Rates!$B$7),""))))</f>
        <v/>
      </c>
      <c r="K249" s="16" t="str">
        <f aca="false">IF(J249="","",I249*J249)</f>
        <v/>
      </c>
      <c r="L249" s="17" t="str">
        <f aca="false">IF(A249="","",IF(A249&gt;=Rates!$B$9,"Jul–Dec","Jan–Jun"))</f>
        <v/>
      </c>
    </row>
    <row r="250" customFormat="false" ht="15" hidden="false" customHeight="false" outlineLevel="0" collapsed="false">
      <c r="A250" s="10"/>
      <c r="B250" s="11"/>
      <c r="C250" s="11"/>
      <c r="D250" s="11"/>
      <c r="E250" s="11"/>
      <c r="F250" s="12"/>
      <c r="G250" s="12"/>
      <c r="H250" s="13"/>
      <c r="I250" s="14" t="n">
        <f aca="false">IF(ISNUMBER(H250),H250,IF(AND(ISNUMBER(F250),ISNUMBER(G250)),G250-F250,0))</f>
        <v>0</v>
      </c>
      <c r="J250" s="15" t="str">
        <f aca="false">IF(OR(A250="",B250=""),"",IF(B250="Business",IF(A250&gt;=Rates!$B$9,Rates!$C$5,Rates!$B$5),IF(B250="Medical",IF(A250&gt;=Rates!$B$9,Rates!$C$6,Rates!$B$6),IF(B250="Charity",IF(A250&gt;=Rates!$B$9,Rates!$C$7,Rates!$B$7),""))))</f>
        <v/>
      </c>
      <c r="K250" s="16" t="str">
        <f aca="false">IF(J250="","",I250*J250)</f>
        <v/>
      </c>
      <c r="L250" s="17" t="str">
        <f aca="false">IF(A250="","",IF(A250&gt;=Rates!$B$9,"Jul–Dec","Jan–Jun"))</f>
        <v/>
      </c>
    </row>
    <row r="251" customFormat="false" ht="15" hidden="false" customHeight="false" outlineLevel="0" collapsed="false">
      <c r="A251" s="10"/>
      <c r="B251" s="11"/>
      <c r="C251" s="11"/>
      <c r="D251" s="11"/>
      <c r="E251" s="11"/>
      <c r="F251" s="12"/>
      <c r="G251" s="12"/>
      <c r="H251" s="13"/>
      <c r="I251" s="14" t="n">
        <f aca="false">IF(ISNUMBER(H251),H251,IF(AND(ISNUMBER(F251),ISNUMBER(G251)),G251-F251,0))</f>
        <v>0</v>
      </c>
      <c r="J251" s="15" t="str">
        <f aca="false">IF(OR(A251="",B251=""),"",IF(B251="Business",IF(A251&gt;=Rates!$B$9,Rates!$C$5,Rates!$B$5),IF(B251="Medical",IF(A251&gt;=Rates!$B$9,Rates!$C$6,Rates!$B$6),IF(B251="Charity",IF(A251&gt;=Rates!$B$9,Rates!$C$7,Rates!$B$7),""))))</f>
        <v/>
      </c>
      <c r="K251" s="16" t="str">
        <f aca="false">IF(J251="","",I251*J251)</f>
        <v/>
      </c>
      <c r="L251" s="17" t="str">
        <f aca="false">IF(A251="","",IF(A251&gt;=Rates!$B$9,"Jul–Dec","Jan–Jun"))</f>
        <v/>
      </c>
    </row>
    <row r="252" customFormat="false" ht="15" hidden="false" customHeight="false" outlineLevel="0" collapsed="false">
      <c r="A252" s="10"/>
      <c r="B252" s="11"/>
      <c r="C252" s="11"/>
      <c r="D252" s="11"/>
      <c r="E252" s="11"/>
      <c r="F252" s="12"/>
      <c r="G252" s="12"/>
      <c r="H252" s="13"/>
      <c r="I252" s="14" t="n">
        <f aca="false">IF(ISNUMBER(H252),H252,IF(AND(ISNUMBER(F252),ISNUMBER(G252)),G252-F252,0))</f>
        <v>0</v>
      </c>
      <c r="J252" s="15" t="str">
        <f aca="false">IF(OR(A252="",B252=""),"",IF(B252="Business",IF(A252&gt;=Rates!$B$9,Rates!$C$5,Rates!$B$5),IF(B252="Medical",IF(A252&gt;=Rates!$B$9,Rates!$C$6,Rates!$B$6),IF(B252="Charity",IF(A252&gt;=Rates!$B$9,Rates!$C$7,Rates!$B$7),""))))</f>
        <v/>
      </c>
      <c r="K252" s="16" t="str">
        <f aca="false">IF(J252="","",I252*J252)</f>
        <v/>
      </c>
      <c r="L252" s="17" t="str">
        <f aca="false">IF(A252="","",IF(A252&gt;=Rates!$B$9,"Jul–Dec","Jan–Jun"))</f>
        <v/>
      </c>
    </row>
    <row r="253" customFormat="false" ht="15" hidden="false" customHeight="false" outlineLevel="0" collapsed="false">
      <c r="A253" s="10"/>
      <c r="B253" s="11"/>
      <c r="C253" s="11"/>
      <c r="D253" s="11"/>
      <c r="E253" s="11"/>
      <c r="F253" s="12"/>
      <c r="G253" s="12"/>
      <c r="H253" s="13"/>
      <c r="I253" s="14" t="n">
        <f aca="false">IF(ISNUMBER(H253),H253,IF(AND(ISNUMBER(F253),ISNUMBER(G253)),G253-F253,0))</f>
        <v>0</v>
      </c>
      <c r="J253" s="15" t="str">
        <f aca="false">IF(OR(A253="",B253=""),"",IF(B253="Business",IF(A253&gt;=Rates!$B$9,Rates!$C$5,Rates!$B$5),IF(B253="Medical",IF(A253&gt;=Rates!$B$9,Rates!$C$6,Rates!$B$6),IF(B253="Charity",IF(A253&gt;=Rates!$B$9,Rates!$C$7,Rates!$B$7),""))))</f>
        <v/>
      </c>
      <c r="K253" s="16" t="str">
        <f aca="false">IF(J253="","",I253*J253)</f>
        <v/>
      </c>
      <c r="L253" s="17" t="str">
        <f aca="false">IF(A253="","",IF(A253&gt;=Rates!$B$9,"Jul–Dec","Jan–Jun"))</f>
        <v/>
      </c>
    </row>
    <row r="254" customFormat="false" ht="15" hidden="false" customHeight="false" outlineLevel="0" collapsed="false">
      <c r="A254" s="10"/>
      <c r="B254" s="11"/>
      <c r="C254" s="11"/>
      <c r="D254" s="11"/>
      <c r="E254" s="11"/>
      <c r="F254" s="12"/>
      <c r="G254" s="12"/>
      <c r="H254" s="13"/>
      <c r="I254" s="14" t="n">
        <f aca="false">IF(ISNUMBER(H254),H254,IF(AND(ISNUMBER(F254),ISNUMBER(G254)),G254-F254,0))</f>
        <v>0</v>
      </c>
      <c r="J254" s="15" t="str">
        <f aca="false">IF(OR(A254="",B254=""),"",IF(B254="Business",IF(A254&gt;=Rates!$B$9,Rates!$C$5,Rates!$B$5),IF(B254="Medical",IF(A254&gt;=Rates!$B$9,Rates!$C$6,Rates!$B$6),IF(B254="Charity",IF(A254&gt;=Rates!$B$9,Rates!$C$7,Rates!$B$7),""))))</f>
        <v/>
      </c>
      <c r="K254" s="16" t="str">
        <f aca="false">IF(J254="","",I254*J254)</f>
        <v/>
      </c>
      <c r="L254" s="17" t="str">
        <f aca="false">IF(A254="","",IF(A254&gt;=Rates!$B$9,"Jul–Dec","Jan–Jun"))</f>
        <v/>
      </c>
    </row>
    <row r="255" customFormat="false" ht="15" hidden="false" customHeight="false" outlineLevel="0" collapsed="false">
      <c r="A255" s="10"/>
      <c r="B255" s="11"/>
      <c r="C255" s="11"/>
      <c r="D255" s="11"/>
      <c r="E255" s="11"/>
      <c r="F255" s="12"/>
      <c r="G255" s="12"/>
      <c r="H255" s="13"/>
      <c r="I255" s="14" t="n">
        <f aca="false">IF(ISNUMBER(H255),H255,IF(AND(ISNUMBER(F255),ISNUMBER(G255)),G255-F255,0))</f>
        <v>0</v>
      </c>
      <c r="J255" s="15" t="str">
        <f aca="false">IF(OR(A255="",B255=""),"",IF(B255="Business",IF(A255&gt;=Rates!$B$9,Rates!$C$5,Rates!$B$5),IF(B255="Medical",IF(A255&gt;=Rates!$B$9,Rates!$C$6,Rates!$B$6),IF(B255="Charity",IF(A255&gt;=Rates!$B$9,Rates!$C$7,Rates!$B$7),""))))</f>
        <v/>
      </c>
      <c r="K255" s="16" t="str">
        <f aca="false">IF(J255="","",I255*J255)</f>
        <v/>
      </c>
      <c r="L255" s="17" t="str">
        <f aca="false">IF(A255="","",IF(A255&gt;=Rates!$B$9,"Jul–Dec","Jan–Jun"))</f>
        <v/>
      </c>
    </row>
    <row r="256" customFormat="false" ht="15" hidden="false" customHeight="false" outlineLevel="0" collapsed="false">
      <c r="A256" s="10"/>
      <c r="B256" s="11"/>
      <c r="C256" s="11"/>
      <c r="D256" s="11"/>
      <c r="E256" s="11"/>
      <c r="F256" s="12"/>
      <c r="G256" s="12"/>
      <c r="H256" s="13"/>
      <c r="I256" s="14" t="n">
        <f aca="false">IF(ISNUMBER(H256),H256,IF(AND(ISNUMBER(F256),ISNUMBER(G256)),G256-F256,0))</f>
        <v>0</v>
      </c>
      <c r="J256" s="15" t="str">
        <f aca="false">IF(OR(A256="",B256=""),"",IF(B256="Business",IF(A256&gt;=Rates!$B$9,Rates!$C$5,Rates!$B$5),IF(B256="Medical",IF(A256&gt;=Rates!$B$9,Rates!$C$6,Rates!$B$6),IF(B256="Charity",IF(A256&gt;=Rates!$B$9,Rates!$C$7,Rates!$B$7),""))))</f>
        <v/>
      </c>
      <c r="K256" s="16" t="str">
        <f aca="false">IF(J256="","",I256*J256)</f>
        <v/>
      </c>
      <c r="L256" s="17" t="str">
        <f aca="false">IF(A256="","",IF(A256&gt;=Rates!$B$9,"Jul–Dec","Jan–Jun"))</f>
        <v/>
      </c>
    </row>
    <row r="257" customFormat="false" ht="15" hidden="false" customHeight="false" outlineLevel="0" collapsed="false">
      <c r="A257" s="10"/>
      <c r="B257" s="11"/>
      <c r="C257" s="11"/>
      <c r="D257" s="11"/>
      <c r="E257" s="11"/>
      <c r="F257" s="12"/>
      <c r="G257" s="12"/>
      <c r="H257" s="13"/>
      <c r="I257" s="14" t="n">
        <f aca="false">IF(ISNUMBER(H257),H257,IF(AND(ISNUMBER(F257),ISNUMBER(G257)),G257-F257,0))</f>
        <v>0</v>
      </c>
      <c r="J257" s="15" t="str">
        <f aca="false">IF(OR(A257="",B257=""),"",IF(B257="Business",IF(A257&gt;=Rates!$B$9,Rates!$C$5,Rates!$B$5),IF(B257="Medical",IF(A257&gt;=Rates!$B$9,Rates!$C$6,Rates!$B$6),IF(B257="Charity",IF(A257&gt;=Rates!$B$9,Rates!$C$7,Rates!$B$7),""))))</f>
        <v/>
      </c>
      <c r="K257" s="16" t="str">
        <f aca="false">IF(J257="","",I257*J257)</f>
        <v/>
      </c>
      <c r="L257" s="17" t="str">
        <f aca="false">IF(A257="","",IF(A257&gt;=Rates!$B$9,"Jul–Dec","Jan–Jun"))</f>
        <v/>
      </c>
    </row>
    <row r="258" customFormat="false" ht="15" hidden="false" customHeight="false" outlineLevel="0" collapsed="false">
      <c r="A258" s="10"/>
      <c r="B258" s="11"/>
      <c r="C258" s="11"/>
      <c r="D258" s="11"/>
      <c r="E258" s="11"/>
      <c r="F258" s="12"/>
      <c r="G258" s="12"/>
      <c r="H258" s="13"/>
      <c r="I258" s="14" t="n">
        <f aca="false">IF(ISNUMBER(H258),H258,IF(AND(ISNUMBER(F258),ISNUMBER(G258)),G258-F258,0))</f>
        <v>0</v>
      </c>
      <c r="J258" s="15" t="str">
        <f aca="false">IF(OR(A258="",B258=""),"",IF(B258="Business",IF(A258&gt;=Rates!$B$9,Rates!$C$5,Rates!$B$5),IF(B258="Medical",IF(A258&gt;=Rates!$B$9,Rates!$C$6,Rates!$B$6),IF(B258="Charity",IF(A258&gt;=Rates!$B$9,Rates!$C$7,Rates!$B$7),""))))</f>
        <v/>
      </c>
      <c r="K258" s="16" t="str">
        <f aca="false">IF(J258="","",I258*J258)</f>
        <v/>
      </c>
      <c r="L258" s="17" t="str">
        <f aca="false">IF(A258="","",IF(A258&gt;=Rates!$B$9,"Jul–Dec","Jan–Jun"))</f>
        <v/>
      </c>
    </row>
    <row r="259" customFormat="false" ht="15" hidden="false" customHeight="false" outlineLevel="0" collapsed="false">
      <c r="A259" s="10"/>
      <c r="B259" s="11"/>
      <c r="C259" s="11"/>
      <c r="D259" s="11"/>
      <c r="E259" s="11"/>
      <c r="F259" s="12"/>
      <c r="G259" s="12"/>
      <c r="H259" s="13"/>
      <c r="I259" s="14" t="n">
        <f aca="false">IF(ISNUMBER(H259),H259,IF(AND(ISNUMBER(F259),ISNUMBER(G259)),G259-F259,0))</f>
        <v>0</v>
      </c>
      <c r="J259" s="15" t="str">
        <f aca="false">IF(OR(A259="",B259=""),"",IF(B259="Business",IF(A259&gt;=Rates!$B$9,Rates!$C$5,Rates!$B$5),IF(B259="Medical",IF(A259&gt;=Rates!$B$9,Rates!$C$6,Rates!$B$6),IF(B259="Charity",IF(A259&gt;=Rates!$B$9,Rates!$C$7,Rates!$B$7),""))))</f>
        <v/>
      </c>
      <c r="K259" s="16" t="str">
        <f aca="false">IF(J259="","",I259*J259)</f>
        <v/>
      </c>
      <c r="L259" s="17" t="str">
        <f aca="false">IF(A259="","",IF(A259&gt;=Rates!$B$9,"Jul–Dec","Jan–Jun"))</f>
        <v/>
      </c>
    </row>
    <row r="260" customFormat="false" ht="15" hidden="false" customHeight="false" outlineLevel="0" collapsed="false">
      <c r="A260" s="10"/>
      <c r="B260" s="11"/>
      <c r="C260" s="11"/>
      <c r="D260" s="11"/>
      <c r="E260" s="11"/>
      <c r="F260" s="12"/>
      <c r="G260" s="12"/>
      <c r="H260" s="13"/>
      <c r="I260" s="14" t="n">
        <f aca="false">IF(ISNUMBER(H260),H260,IF(AND(ISNUMBER(F260),ISNUMBER(G260)),G260-F260,0))</f>
        <v>0</v>
      </c>
      <c r="J260" s="15" t="str">
        <f aca="false">IF(OR(A260="",B260=""),"",IF(B260="Business",IF(A260&gt;=Rates!$B$9,Rates!$C$5,Rates!$B$5),IF(B260="Medical",IF(A260&gt;=Rates!$B$9,Rates!$C$6,Rates!$B$6),IF(B260="Charity",IF(A260&gt;=Rates!$B$9,Rates!$C$7,Rates!$B$7),""))))</f>
        <v/>
      </c>
      <c r="K260" s="16" t="str">
        <f aca="false">IF(J260="","",I260*J260)</f>
        <v/>
      </c>
      <c r="L260" s="17" t="str">
        <f aca="false">IF(A260="","",IF(A260&gt;=Rates!$B$9,"Jul–Dec","Jan–Jun"))</f>
        <v/>
      </c>
    </row>
    <row r="261" customFormat="false" ht="15" hidden="false" customHeight="false" outlineLevel="0" collapsed="false">
      <c r="A261" s="10"/>
      <c r="B261" s="11"/>
      <c r="C261" s="11"/>
      <c r="D261" s="11"/>
      <c r="E261" s="11"/>
      <c r="F261" s="12"/>
      <c r="G261" s="12"/>
      <c r="H261" s="13"/>
      <c r="I261" s="14" t="n">
        <f aca="false">IF(ISNUMBER(H261),H261,IF(AND(ISNUMBER(F261),ISNUMBER(G261)),G261-F261,0))</f>
        <v>0</v>
      </c>
      <c r="J261" s="15" t="str">
        <f aca="false">IF(OR(A261="",B261=""),"",IF(B261="Business",IF(A261&gt;=Rates!$B$9,Rates!$C$5,Rates!$B$5),IF(B261="Medical",IF(A261&gt;=Rates!$B$9,Rates!$C$6,Rates!$B$6),IF(B261="Charity",IF(A261&gt;=Rates!$B$9,Rates!$C$7,Rates!$B$7),""))))</f>
        <v/>
      </c>
      <c r="K261" s="16" t="str">
        <f aca="false">IF(J261="","",I261*J261)</f>
        <v/>
      </c>
      <c r="L261" s="17" t="str">
        <f aca="false">IF(A261="","",IF(A261&gt;=Rates!$B$9,"Jul–Dec","Jan–Jun"))</f>
        <v/>
      </c>
    </row>
    <row r="262" customFormat="false" ht="15" hidden="false" customHeight="false" outlineLevel="0" collapsed="false">
      <c r="A262" s="10"/>
      <c r="B262" s="11"/>
      <c r="C262" s="11"/>
      <c r="D262" s="11"/>
      <c r="E262" s="11"/>
      <c r="F262" s="12"/>
      <c r="G262" s="12"/>
      <c r="H262" s="13"/>
      <c r="I262" s="14" t="n">
        <f aca="false">IF(ISNUMBER(H262),H262,IF(AND(ISNUMBER(F262),ISNUMBER(G262)),G262-F262,0))</f>
        <v>0</v>
      </c>
      <c r="J262" s="15" t="str">
        <f aca="false">IF(OR(A262="",B262=""),"",IF(B262="Business",IF(A262&gt;=Rates!$B$9,Rates!$C$5,Rates!$B$5),IF(B262="Medical",IF(A262&gt;=Rates!$B$9,Rates!$C$6,Rates!$B$6),IF(B262="Charity",IF(A262&gt;=Rates!$B$9,Rates!$C$7,Rates!$B$7),""))))</f>
        <v/>
      </c>
      <c r="K262" s="16" t="str">
        <f aca="false">IF(J262="","",I262*J262)</f>
        <v/>
      </c>
      <c r="L262" s="17" t="str">
        <f aca="false">IF(A262="","",IF(A262&gt;=Rates!$B$9,"Jul–Dec","Jan–Jun"))</f>
        <v/>
      </c>
    </row>
    <row r="263" customFormat="false" ht="15" hidden="false" customHeight="false" outlineLevel="0" collapsed="false">
      <c r="A263" s="10"/>
      <c r="B263" s="11"/>
      <c r="C263" s="11"/>
      <c r="D263" s="11"/>
      <c r="E263" s="11"/>
      <c r="F263" s="12"/>
      <c r="G263" s="12"/>
      <c r="H263" s="13"/>
      <c r="I263" s="14" t="n">
        <f aca="false">IF(ISNUMBER(H263),H263,IF(AND(ISNUMBER(F263),ISNUMBER(G263)),G263-F263,0))</f>
        <v>0</v>
      </c>
      <c r="J263" s="15" t="str">
        <f aca="false">IF(OR(A263="",B263=""),"",IF(B263="Business",IF(A263&gt;=Rates!$B$9,Rates!$C$5,Rates!$B$5),IF(B263="Medical",IF(A263&gt;=Rates!$B$9,Rates!$C$6,Rates!$B$6),IF(B263="Charity",IF(A263&gt;=Rates!$B$9,Rates!$C$7,Rates!$B$7),""))))</f>
        <v/>
      </c>
      <c r="K263" s="16" t="str">
        <f aca="false">IF(J263="","",I263*J263)</f>
        <v/>
      </c>
      <c r="L263" s="17" t="str">
        <f aca="false">IF(A263="","",IF(A263&gt;=Rates!$B$9,"Jul–Dec","Jan–Jun"))</f>
        <v/>
      </c>
    </row>
    <row r="264" customFormat="false" ht="15" hidden="false" customHeight="false" outlineLevel="0" collapsed="false">
      <c r="A264" s="10"/>
      <c r="B264" s="11"/>
      <c r="C264" s="11"/>
      <c r="D264" s="11"/>
      <c r="E264" s="11"/>
      <c r="F264" s="12"/>
      <c r="G264" s="12"/>
      <c r="H264" s="13"/>
      <c r="I264" s="14" t="n">
        <f aca="false">IF(ISNUMBER(H264),H264,IF(AND(ISNUMBER(F264),ISNUMBER(G264)),G264-F264,0))</f>
        <v>0</v>
      </c>
      <c r="J264" s="15" t="str">
        <f aca="false">IF(OR(A264="",B264=""),"",IF(B264="Business",IF(A264&gt;=Rates!$B$9,Rates!$C$5,Rates!$B$5),IF(B264="Medical",IF(A264&gt;=Rates!$B$9,Rates!$C$6,Rates!$B$6),IF(B264="Charity",IF(A264&gt;=Rates!$B$9,Rates!$C$7,Rates!$B$7),""))))</f>
        <v/>
      </c>
      <c r="K264" s="16" t="str">
        <f aca="false">IF(J264="","",I264*J264)</f>
        <v/>
      </c>
      <c r="L264" s="17" t="str">
        <f aca="false">IF(A264="","",IF(A264&gt;=Rates!$B$9,"Jul–Dec","Jan–Jun"))</f>
        <v/>
      </c>
    </row>
    <row r="265" customFormat="false" ht="15" hidden="false" customHeight="false" outlineLevel="0" collapsed="false">
      <c r="A265" s="10"/>
      <c r="B265" s="11"/>
      <c r="C265" s="11"/>
      <c r="D265" s="11"/>
      <c r="E265" s="11"/>
      <c r="F265" s="12"/>
      <c r="G265" s="12"/>
      <c r="H265" s="13"/>
      <c r="I265" s="14" t="n">
        <f aca="false">IF(ISNUMBER(H265),H265,IF(AND(ISNUMBER(F265),ISNUMBER(G265)),G265-F265,0))</f>
        <v>0</v>
      </c>
      <c r="J265" s="15" t="str">
        <f aca="false">IF(OR(A265="",B265=""),"",IF(B265="Business",IF(A265&gt;=Rates!$B$9,Rates!$C$5,Rates!$B$5),IF(B265="Medical",IF(A265&gt;=Rates!$B$9,Rates!$C$6,Rates!$B$6),IF(B265="Charity",IF(A265&gt;=Rates!$B$9,Rates!$C$7,Rates!$B$7),""))))</f>
        <v/>
      </c>
      <c r="K265" s="16" t="str">
        <f aca="false">IF(J265="","",I265*J265)</f>
        <v/>
      </c>
      <c r="L265" s="17" t="str">
        <f aca="false">IF(A265="","",IF(A265&gt;=Rates!$B$9,"Jul–Dec","Jan–Jun"))</f>
        <v/>
      </c>
    </row>
    <row r="266" customFormat="false" ht="15" hidden="false" customHeight="false" outlineLevel="0" collapsed="false">
      <c r="A266" s="10"/>
      <c r="B266" s="11"/>
      <c r="C266" s="11"/>
      <c r="D266" s="11"/>
      <c r="E266" s="11"/>
      <c r="F266" s="12"/>
      <c r="G266" s="12"/>
      <c r="H266" s="13"/>
      <c r="I266" s="14" t="n">
        <f aca="false">IF(ISNUMBER(H266),H266,IF(AND(ISNUMBER(F266),ISNUMBER(G266)),G266-F266,0))</f>
        <v>0</v>
      </c>
      <c r="J266" s="15" t="str">
        <f aca="false">IF(OR(A266="",B266=""),"",IF(B266="Business",IF(A266&gt;=Rates!$B$9,Rates!$C$5,Rates!$B$5),IF(B266="Medical",IF(A266&gt;=Rates!$B$9,Rates!$C$6,Rates!$B$6),IF(B266="Charity",IF(A266&gt;=Rates!$B$9,Rates!$C$7,Rates!$B$7),""))))</f>
        <v/>
      </c>
      <c r="K266" s="16" t="str">
        <f aca="false">IF(J266="","",I266*J266)</f>
        <v/>
      </c>
      <c r="L266" s="17" t="str">
        <f aca="false">IF(A266="","",IF(A266&gt;=Rates!$B$9,"Jul–Dec","Jan–Jun"))</f>
        <v/>
      </c>
    </row>
    <row r="267" customFormat="false" ht="15" hidden="false" customHeight="false" outlineLevel="0" collapsed="false">
      <c r="A267" s="10"/>
      <c r="B267" s="11"/>
      <c r="C267" s="11"/>
      <c r="D267" s="11"/>
      <c r="E267" s="11"/>
      <c r="F267" s="12"/>
      <c r="G267" s="12"/>
      <c r="H267" s="13"/>
      <c r="I267" s="14" t="n">
        <f aca="false">IF(ISNUMBER(H267),H267,IF(AND(ISNUMBER(F267),ISNUMBER(G267)),G267-F267,0))</f>
        <v>0</v>
      </c>
      <c r="J267" s="15" t="str">
        <f aca="false">IF(OR(A267="",B267=""),"",IF(B267="Business",IF(A267&gt;=Rates!$B$9,Rates!$C$5,Rates!$B$5),IF(B267="Medical",IF(A267&gt;=Rates!$B$9,Rates!$C$6,Rates!$B$6),IF(B267="Charity",IF(A267&gt;=Rates!$B$9,Rates!$C$7,Rates!$B$7),""))))</f>
        <v/>
      </c>
      <c r="K267" s="16" t="str">
        <f aca="false">IF(J267="","",I267*J267)</f>
        <v/>
      </c>
      <c r="L267" s="17" t="str">
        <f aca="false">IF(A267="","",IF(A267&gt;=Rates!$B$9,"Jul–Dec","Jan–Jun"))</f>
        <v/>
      </c>
    </row>
    <row r="268" customFormat="false" ht="15" hidden="false" customHeight="false" outlineLevel="0" collapsed="false">
      <c r="A268" s="10"/>
      <c r="B268" s="11"/>
      <c r="C268" s="11"/>
      <c r="D268" s="11"/>
      <c r="E268" s="11"/>
      <c r="F268" s="12"/>
      <c r="G268" s="12"/>
      <c r="H268" s="13"/>
      <c r="I268" s="14" t="n">
        <f aca="false">IF(ISNUMBER(H268),H268,IF(AND(ISNUMBER(F268),ISNUMBER(G268)),G268-F268,0))</f>
        <v>0</v>
      </c>
      <c r="J268" s="15" t="str">
        <f aca="false">IF(OR(A268="",B268=""),"",IF(B268="Business",IF(A268&gt;=Rates!$B$9,Rates!$C$5,Rates!$B$5),IF(B268="Medical",IF(A268&gt;=Rates!$B$9,Rates!$C$6,Rates!$B$6),IF(B268="Charity",IF(A268&gt;=Rates!$B$9,Rates!$C$7,Rates!$B$7),""))))</f>
        <v/>
      </c>
      <c r="K268" s="16" t="str">
        <f aca="false">IF(J268="","",I268*J268)</f>
        <v/>
      </c>
      <c r="L268" s="17" t="str">
        <f aca="false">IF(A268="","",IF(A268&gt;=Rates!$B$9,"Jul–Dec","Jan–Jun"))</f>
        <v/>
      </c>
    </row>
    <row r="269" customFormat="false" ht="15" hidden="false" customHeight="false" outlineLevel="0" collapsed="false">
      <c r="A269" s="10"/>
      <c r="B269" s="11"/>
      <c r="C269" s="11"/>
      <c r="D269" s="11"/>
      <c r="E269" s="11"/>
      <c r="F269" s="12"/>
      <c r="G269" s="12"/>
      <c r="H269" s="13"/>
      <c r="I269" s="14" t="n">
        <f aca="false">IF(ISNUMBER(H269),H269,IF(AND(ISNUMBER(F269),ISNUMBER(G269)),G269-F269,0))</f>
        <v>0</v>
      </c>
      <c r="J269" s="15" t="str">
        <f aca="false">IF(OR(A269="",B269=""),"",IF(B269="Business",IF(A269&gt;=Rates!$B$9,Rates!$C$5,Rates!$B$5),IF(B269="Medical",IF(A269&gt;=Rates!$B$9,Rates!$C$6,Rates!$B$6),IF(B269="Charity",IF(A269&gt;=Rates!$B$9,Rates!$C$7,Rates!$B$7),""))))</f>
        <v/>
      </c>
      <c r="K269" s="16" t="str">
        <f aca="false">IF(J269="","",I269*J269)</f>
        <v/>
      </c>
      <c r="L269" s="17" t="str">
        <f aca="false">IF(A269="","",IF(A269&gt;=Rates!$B$9,"Jul–Dec","Jan–Jun"))</f>
        <v/>
      </c>
    </row>
    <row r="270" customFormat="false" ht="15" hidden="false" customHeight="false" outlineLevel="0" collapsed="false">
      <c r="A270" s="10"/>
      <c r="B270" s="11"/>
      <c r="C270" s="11"/>
      <c r="D270" s="11"/>
      <c r="E270" s="11"/>
      <c r="F270" s="12"/>
      <c r="G270" s="12"/>
      <c r="H270" s="13"/>
      <c r="I270" s="14" t="n">
        <f aca="false">IF(ISNUMBER(H270),H270,IF(AND(ISNUMBER(F270),ISNUMBER(G270)),G270-F270,0))</f>
        <v>0</v>
      </c>
      <c r="J270" s="15" t="str">
        <f aca="false">IF(OR(A270="",B270=""),"",IF(B270="Business",IF(A270&gt;=Rates!$B$9,Rates!$C$5,Rates!$B$5),IF(B270="Medical",IF(A270&gt;=Rates!$B$9,Rates!$C$6,Rates!$B$6),IF(B270="Charity",IF(A270&gt;=Rates!$B$9,Rates!$C$7,Rates!$B$7),""))))</f>
        <v/>
      </c>
      <c r="K270" s="16" t="str">
        <f aca="false">IF(J270="","",I270*J270)</f>
        <v/>
      </c>
      <c r="L270" s="17" t="str">
        <f aca="false">IF(A270="","",IF(A270&gt;=Rates!$B$9,"Jul–Dec","Jan–Jun"))</f>
        <v/>
      </c>
    </row>
    <row r="271" customFormat="false" ht="15" hidden="false" customHeight="false" outlineLevel="0" collapsed="false">
      <c r="A271" s="10"/>
      <c r="B271" s="11"/>
      <c r="C271" s="11"/>
      <c r="D271" s="11"/>
      <c r="E271" s="11"/>
      <c r="F271" s="12"/>
      <c r="G271" s="12"/>
      <c r="H271" s="13"/>
      <c r="I271" s="14" t="n">
        <f aca="false">IF(ISNUMBER(H271),H271,IF(AND(ISNUMBER(F271),ISNUMBER(G271)),G271-F271,0))</f>
        <v>0</v>
      </c>
      <c r="J271" s="15" t="str">
        <f aca="false">IF(OR(A271="",B271=""),"",IF(B271="Business",IF(A271&gt;=Rates!$B$9,Rates!$C$5,Rates!$B$5),IF(B271="Medical",IF(A271&gt;=Rates!$B$9,Rates!$C$6,Rates!$B$6),IF(B271="Charity",IF(A271&gt;=Rates!$B$9,Rates!$C$7,Rates!$B$7),""))))</f>
        <v/>
      </c>
      <c r="K271" s="16" t="str">
        <f aca="false">IF(J271="","",I271*J271)</f>
        <v/>
      </c>
      <c r="L271" s="17" t="str">
        <f aca="false">IF(A271="","",IF(A271&gt;=Rates!$B$9,"Jul–Dec","Jan–Jun"))</f>
        <v/>
      </c>
    </row>
    <row r="272" customFormat="false" ht="15" hidden="false" customHeight="false" outlineLevel="0" collapsed="false">
      <c r="A272" s="10"/>
      <c r="B272" s="11"/>
      <c r="C272" s="11"/>
      <c r="D272" s="11"/>
      <c r="E272" s="11"/>
      <c r="F272" s="12"/>
      <c r="G272" s="12"/>
      <c r="H272" s="13"/>
      <c r="I272" s="14" t="n">
        <f aca="false">IF(ISNUMBER(H272),H272,IF(AND(ISNUMBER(F272),ISNUMBER(G272)),G272-F272,0))</f>
        <v>0</v>
      </c>
      <c r="J272" s="15" t="str">
        <f aca="false">IF(OR(A272="",B272=""),"",IF(B272="Business",IF(A272&gt;=Rates!$B$9,Rates!$C$5,Rates!$B$5),IF(B272="Medical",IF(A272&gt;=Rates!$B$9,Rates!$C$6,Rates!$B$6),IF(B272="Charity",IF(A272&gt;=Rates!$B$9,Rates!$C$7,Rates!$B$7),""))))</f>
        <v/>
      </c>
      <c r="K272" s="16" t="str">
        <f aca="false">IF(J272="","",I272*J272)</f>
        <v/>
      </c>
      <c r="L272" s="17" t="str">
        <f aca="false">IF(A272="","",IF(A272&gt;=Rates!$B$9,"Jul–Dec","Jan–Jun"))</f>
        <v/>
      </c>
    </row>
    <row r="273" customFormat="false" ht="15" hidden="false" customHeight="false" outlineLevel="0" collapsed="false">
      <c r="A273" s="10"/>
      <c r="B273" s="11"/>
      <c r="C273" s="11"/>
      <c r="D273" s="11"/>
      <c r="E273" s="11"/>
      <c r="F273" s="12"/>
      <c r="G273" s="12"/>
      <c r="H273" s="13"/>
      <c r="I273" s="14" t="n">
        <f aca="false">IF(ISNUMBER(H273),H273,IF(AND(ISNUMBER(F273),ISNUMBER(G273)),G273-F273,0))</f>
        <v>0</v>
      </c>
      <c r="J273" s="15" t="str">
        <f aca="false">IF(OR(A273="",B273=""),"",IF(B273="Business",IF(A273&gt;=Rates!$B$9,Rates!$C$5,Rates!$B$5),IF(B273="Medical",IF(A273&gt;=Rates!$B$9,Rates!$C$6,Rates!$B$6),IF(B273="Charity",IF(A273&gt;=Rates!$B$9,Rates!$C$7,Rates!$B$7),""))))</f>
        <v/>
      </c>
      <c r="K273" s="16" t="str">
        <f aca="false">IF(J273="","",I273*J273)</f>
        <v/>
      </c>
      <c r="L273" s="17" t="str">
        <f aca="false">IF(A273="","",IF(A273&gt;=Rates!$B$9,"Jul–Dec","Jan–Jun"))</f>
        <v/>
      </c>
    </row>
    <row r="274" customFormat="false" ht="15" hidden="false" customHeight="false" outlineLevel="0" collapsed="false">
      <c r="A274" s="10"/>
      <c r="B274" s="11"/>
      <c r="C274" s="11"/>
      <c r="D274" s="11"/>
      <c r="E274" s="11"/>
      <c r="F274" s="12"/>
      <c r="G274" s="12"/>
      <c r="H274" s="13"/>
      <c r="I274" s="14" t="n">
        <f aca="false">IF(ISNUMBER(H274),H274,IF(AND(ISNUMBER(F274),ISNUMBER(G274)),G274-F274,0))</f>
        <v>0</v>
      </c>
      <c r="J274" s="15" t="str">
        <f aca="false">IF(OR(A274="",B274=""),"",IF(B274="Business",IF(A274&gt;=Rates!$B$9,Rates!$C$5,Rates!$B$5),IF(B274="Medical",IF(A274&gt;=Rates!$B$9,Rates!$C$6,Rates!$B$6),IF(B274="Charity",IF(A274&gt;=Rates!$B$9,Rates!$C$7,Rates!$B$7),""))))</f>
        <v/>
      </c>
      <c r="K274" s="16" t="str">
        <f aca="false">IF(J274="","",I274*J274)</f>
        <v/>
      </c>
      <c r="L274" s="17" t="str">
        <f aca="false">IF(A274="","",IF(A274&gt;=Rates!$B$9,"Jul–Dec","Jan–Jun"))</f>
        <v/>
      </c>
    </row>
    <row r="275" customFormat="false" ht="15" hidden="false" customHeight="false" outlineLevel="0" collapsed="false">
      <c r="A275" s="10"/>
      <c r="B275" s="11"/>
      <c r="C275" s="11"/>
      <c r="D275" s="11"/>
      <c r="E275" s="11"/>
      <c r="F275" s="12"/>
      <c r="G275" s="12"/>
      <c r="H275" s="13"/>
      <c r="I275" s="14" t="n">
        <f aca="false">IF(ISNUMBER(H275),H275,IF(AND(ISNUMBER(F275),ISNUMBER(G275)),G275-F275,0))</f>
        <v>0</v>
      </c>
      <c r="J275" s="15" t="str">
        <f aca="false">IF(OR(A275="",B275=""),"",IF(B275="Business",IF(A275&gt;=Rates!$B$9,Rates!$C$5,Rates!$B$5),IF(B275="Medical",IF(A275&gt;=Rates!$B$9,Rates!$C$6,Rates!$B$6),IF(B275="Charity",IF(A275&gt;=Rates!$B$9,Rates!$C$7,Rates!$B$7),""))))</f>
        <v/>
      </c>
      <c r="K275" s="16" t="str">
        <f aca="false">IF(J275="","",I275*J275)</f>
        <v/>
      </c>
      <c r="L275" s="17" t="str">
        <f aca="false">IF(A275="","",IF(A275&gt;=Rates!$B$9,"Jul–Dec","Jan–Jun"))</f>
        <v/>
      </c>
    </row>
    <row r="276" customFormat="false" ht="15" hidden="false" customHeight="false" outlineLevel="0" collapsed="false">
      <c r="A276" s="10"/>
      <c r="B276" s="11"/>
      <c r="C276" s="11"/>
      <c r="D276" s="11"/>
      <c r="E276" s="11"/>
      <c r="F276" s="12"/>
      <c r="G276" s="12"/>
      <c r="H276" s="13"/>
      <c r="I276" s="14" t="n">
        <f aca="false">IF(ISNUMBER(H276),H276,IF(AND(ISNUMBER(F276),ISNUMBER(G276)),G276-F276,0))</f>
        <v>0</v>
      </c>
      <c r="J276" s="15" t="str">
        <f aca="false">IF(OR(A276="",B276=""),"",IF(B276="Business",IF(A276&gt;=Rates!$B$9,Rates!$C$5,Rates!$B$5),IF(B276="Medical",IF(A276&gt;=Rates!$B$9,Rates!$C$6,Rates!$B$6),IF(B276="Charity",IF(A276&gt;=Rates!$B$9,Rates!$C$7,Rates!$B$7),""))))</f>
        <v/>
      </c>
      <c r="K276" s="16" t="str">
        <f aca="false">IF(J276="","",I276*J276)</f>
        <v/>
      </c>
      <c r="L276" s="17" t="str">
        <f aca="false">IF(A276="","",IF(A276&gt;=Rates!$B$9,"Jul–Dec","Jan–Jun"))</f>
        <v/>
      </c>
    </row>
    <row r="277" customFormat="false" ht="15" hidden="false" customHeight="false" outlineLevel="0" collapsed="false">
      <c r="A277" s="10"/>
      <c r="B277" s="11"/>
      <c r="C277" s="11"/>
      <c r="D277" s="11"/>
      <c r="E277" s="11"/>
      <c r="F277" s="12"/>
      <c r="G277" s="12"/>
      <c r="H277" s="13"/>
      <c r="I277" s="14" t="n">
        <f aca="false">IF(ISNUMBER(H277),H277,IF(AND(ISNUMBER(F277),ISNUMBER(G277)),G277-F277,0))</f>
        <v>0</v>
      </c>
      <c r="J277" s="15" t="str">
        <f aca="false">IF(OR(A277="",B277=""),"",IF(B277="Business",IF(A277&gt;=Rates!$B$9,Rates!$C$5,Rates!$B$5),IF(B277="Medical",IF(A277&gt;=Rates!$B$9,Rates!$C$6,Rates!$B$6),IF(B277="Charity",IF(A277&gt;=Rates!$B$9,Rates!$C$7,Rates!$B$7),""))))</f>
        <v/>
      </c>
      <c r="K277" s="16" t="str">
        <f aca="false">IF(J277="","",I277*J277)</f>
        <v/>
      </c>
      <c r="L277" s="17" t="str">
        <f aca="false">IF(A277="","",IF(A277&gt;=Rates!$B$9,"Jul–Dec","Jan–Jun"))</f>
        <v/>
      </c>
    </row>
    <row r="278" customFormat="false" ht="15" hidden="false" customHeight="false" outlineLevel="0" collapsed="false">
      <c r="A278" s="10"/>
      <c r="B278" s="11"/>
      <c r="C278" s="11"/>
      <c r="D278" s="11"/>
      <c r="E278" s="11"/>
      <c r="F278" s="12"/>
      <c r="G278" s="12"/>
      <c r="H278" s="13"/>
      <c r="I278" s="14" t="n">
        <f aca="false">IF(ISNUMBER(H278),H278,IF(AND(ISNUMBER(F278),ISNUMBER(G278)),G278-F278,0))</f>
        <v>0</v>
      </c>
      <c r="J278" s="15" t="str">
        <f aca="false">IF(OR(A278="",B278=""),"",IF(B278="Business",IF(A278&gt;=Rates!$B$9,Rates!$C$5,Rates!$B$5),IF(B278="Medical",IF(A278&gt;=Rates!$B$9,Rates!$C$6,Rates!$B$6),IF(B278="Charity",IF(A278&gt;=Rates!$B$9,Rates!$C$7,Rates!$B$7),""))))</f>
        <v/>
      </c>
      <c r="K278" s="16" t="str">
        <f aca="false">IF(J278="","",I278*J278)</f>
        <v/>
      </c>
      <c r="L278" s="17" t="str">
        <f aca="false">IF(A278="","",IF(A278&gt;=Rates!$B$9,"Jul–Dec","Jan–Jun"))</f>
        <v/>
      </c>
    </row>
    <row r="279" customFormat="false" ht="15" hidden="false" customHeight="false" outlineLevel="0" collapsed="false">
      <c r="A279" s="10"/>
      <c r="B279" s="11"/>
      <c r="C279" s="11"/>
      <c r="D279" s="11"/>
      <c r="E279" s="11"/>
      <c r="F279" s="12"/>
      <c r="G279" s="12"/>
      <c r="H279" s="13"/>
      <c r="I279" s="14" t="n">
        <f aca="false">IF(ISNUMBER(H279),H279,IF(AND(ISNUMBER(F279),ISNUMBER(G279)),G279-F279,0))</f>
        <v>0</v>
      </c>
      <c r="J279" s="15" t="str">
        <f aca="false">IF(OR(A279="",B279=""),"",IF(B279="Business",IF(A279&gt;=Rates!$B$9,Rates!$C$5,Rates!$B$5),IF(B279="Medical",IF(A279&gt;=Rates!$B$9,Rates!$C$6,Rates!$B$6),IF(B279="Charity",IF(A279&gt;=Rates!$B$9,Rates!$C$7,Rates!$B$7),""))))</f>
        <v/>
      </c>
      <c r="K279" s="16" t="str">
        <f aca="false">IF(J279="","",I279*J279)</f>
        <v/>
      </c>
      <c r="L279" s="17" t="str">
        <f aca="false">IF(A279="","",IF(A279&gt;=Rates!$B$9,"Jul–Dec","Jan–Jun"))</f>
        <v/>
      </c>
    </row>
    <row r="280" customFormat="false" ht="15" hidden="false" customHeight="false" outlineLevel="0" collapsed="false">
      <c r="A280" s="10"/>
      <c r="B280" s="11"/>
      <c r="C280" s="11"/>
      <c r="D280" s="11"/>
      <c r="E280" s="11"/>
      <c r="F280" s="12"/>
      <c r="G280" s="12"/>
      <c r="H280" s="13"/>
      <c r="I280" s="14" t="n">
        <f aca="false">IF(ISNUMBER(H280),H280,IF(AND(ISNUMBER(F280),ISNUMBER(G280)),G280-F280,0))</f>
        <v>0</v>
      </c>
      <c r="J280" s="15" t="str">
        <f aca="false">IF(OR(A280="",B280=""),"",IF(B280="Business",IF(A280&gt;=Rates!$B$9,Rates!$C$5,Rates!$B$5),IF(B280="Medical",IF(A280&gt;=Rates!$B$9,Rates!$C$6,Rates!$B$6),IF(B280="Charity",IF(A280&gt;=Rates!$B$9,Rates!$C$7,Rates!$B$7),""))))</f>
        <v/>
      </c>
      <c r="K280" s="16" t="str">
        <f aca="false">IF(J280="","",I280*J280)</f>
        <v/>
      </c>
      <c r="L280" s="17" t="str">
        <f aca="false">IF(A280="","",IF(A280&gt;=Rates!$B$9,"Jul–Dec","Jan–Jun"))</f>
        <v/>
      </c>
    </row>
    <row r="281" customFormat="false" ht="15" hidden="false" customHeight="false" outlineLevel="0" collapsed="false">
      <c r="A281" s="10"/>
      <c r="B281" s="11"/>
      <c r="C281" s="11"/>
      <c r="D281" s="11"/>
      <c r="E281" s="11"/>
      <c r="F281" s="12"/>
      <c r="G281" s="12"/>
      <c r="H281" s="13"/>
      <c r="I281" s="14" t="n">
        <f aca="false">IF(ISNUMBER(H281),H281,IF(AND(ISNUMBER(F281),ISNUMBER(G281)),G281-F281,0))</f>
        <v>0</v>
      </c>
      <c r="J281" s="15" t="str">
        <f aca="false">IF(OR(A281="",B281=""),"",IF(B281="Business",IF(A281&gt;=Rates!$B$9,Rates!$C$5,Rates!$B$5),IF(B281="Medical",IF(A281&gt;=Rates!$B$9,Rates!$C$6,Rates!$B$6),IF(B281="Charity",IF(A281&gt;=Rates!$B$9,Rates!$C$7,Rates!$B$7),""))))</f>
        <v/>
      </c>
      <c r="K281" s="16" t="str">
        <f aca="false">IF(J281="","",I281*J281)</f>
        <v/>
      </c>
      <c r="L281" s="17" t="str">
        <f aca="false">IF(A281="","",IF(A281&gt;=Rates!$B$9,"Jul–Dec","Jan–Jun"))</f>
        <v/>
      </c>
    </row>
    <row r="282" customFormat="false" ht="15" hidden="false" customHeight="false" outlineLevel="0" collapsed="false">
      <c r="A282" s="10"/>
      <c r="B282" s="11"/>
      <c r="C282" s="11"/>
      <c r="D282" s="11"/>
      <c r="E282" s="11"/>
      <c r="F282" s="12"/>
      <c r="G282" s="12"/>
      <c r="H282" s="13"/>
      <c r="I282" s="14" t="n">
        <f aca="false">IF(ISNUMBER(H282),H282,IF(AND(ISNUMBER(F282),ISNUMBER(G282)),G282-F282,0))</f>
        <v>0</v>
      </c>
      <c r="J282" s="15" t="str">
        <f aca="false">IF(OR(A282="",B282=""),"",IF(B282="Business",IF(A282&gt;=Rates!$B$9,Rates!$C$5,Rates!$B$5),IF(B282="Medical",IF(A282&gt;=Rates!$B$9,Rates!$C$6,Rates!$B$6),IF(B282="Charity",IF(A282&gt;=Rates!$B$9,Rates!$C$7,Rates!$B$7),""))))</f>
        <v/>
      </c>
      <c r="K282" s="16" t="str">
        <f aca="false">IF(J282="","",I282*J282)</f>
        <v/>
      </c>
      <c r="L282" s="17" t="str">
        <f aca="false">IF(A282="","",IF(A282&gt;=Rates!$B$9,"Jul–Dec","Jan–Jun"))</f>
        <v/>
      </c>
    </row>
    <row r="283" customFormat="false" ht="15" hidden="false" customHeight="false" outlineLevel="0" collapsed="false">
      <c r="A283" s="10"/>
      <c r="B283" s="11"/>
      <c r="C283" s="11"/>
      <c r="D283" s="11"/>
      <c r="E283" s="11"/>
      <c r="F283" s="12"/>
      <c r="G283" s="12"/>
      <c r="H283" s="13"/>
      <c r="I283" s="14" t="n">
        <f aca="false">IF(ISNUMBER(H283),H283,IF(AND(ISNUMBER(F283),ISNUMBER(G283)),G283-F283,0))</f>
        <v>0</v>
      </c>
      <c r="J283" s="15" t="str">
        <f aca="false">IF(OR(A283="",B283=""),"",IF(B283="Business",IF(A283&gt;=Rates!$B$9,Rates!$C$5,Rates!$B$5),IF(B283="Medical",IF(A283&gt;=Rates!$B$9,Rates!$C$6,Rates!$B$6),IF(B283="Charity",IF(A283&gt;=Rates!$B$9,Rates!$C$7,Rates!$B$7),""))))</f>
        <v/>
      </c>
      <c r="K283" s="16" t="str">
        <f aca="false">IF(J283="","",I283*J283)</f>
        <v/>
      </c>
      <c r="L283" s="17" t="str">
        <f aca="false">IF(A283="","",IF(A283&gt;=Rates!$B$9,"Jul–Dec","Jan–Jun"))</f>
        <v/>
      </c>
    </row>
    <row r="284" customFormat="false" ht="15" hidden="false" customHeight="false" outlineLevel="0" collapsed="false">
      <c r="A284" s="10"/>
      <c r="B284" s="11"/>
      <c r="C284" s="11"/>
      <c r="D284" s="11"/>
      <c r="E284" s="11"/>
      <c r="F284" s="12"/>
      <c r="G284" s="12"/>
      <c r="H284" s="13"/>
      <c r="I284" s="14" t="n">
        <f aca="false">IF(ISNUMBER(H284),H284,IF(AND(ISNUMBER(F284),ISNUMBER(G284)),G284-F284,0))</f>
        <v>0</v>
      </c>
      <c r="J284" s="15" t="str">
        <f aca="false">IF(OR(A284="",B284=""),"",IF(B284="Business",IF(A284&gt;=Rates!$B$9,Rates!$C$5,Rates!$B$5),IF(B284="Medical",IF(A284&gt;=Rates!$B$9,Rates!$C$6,Rates!$B$6),IF(B284="Charity",IF(A284&gt;=Rates!$B$9,Rates!$C$7,Rates!$B$7),""))))</f>
        <v/>
      </c>
      <c r="K284" s="16" t="str">
        <f aca="false">IF(J284="","",I284*J284)</f>
        <v/>
      </c>
      <c r="L284" s="17" t="str">
        <f aca="false">IF(A284="","",IF(A284&gt;=Rates!$B$9,"Jul–Dec","Jan–Jun"))</f>
        <v/>
      </c>
    </row>
    <row r="285" customFormat="false" ht="15" hidden="false" customHeight="false" outlineLevel="0" collapsed="false">
      <c r="A285" s="10"/>
      <c r="B285" s="11"/>
      <c r="C285" s="11"/>
      <c r="D285" s="11"/>
      <c r="E285" s="11"/>
      <c r="F285" s="12"/>
      <c r="G285" s="12"/>
      <c r="H285" s="13"/>
      <c r="I285" s="14" t="n">
        <f aca="false">IF(ISNUMBER(H285),H285,IF(AND(ISNUMBER(F285),ISNUMBER(G285)),G285-F285,0))</f>
        <v>0</v>
      </c>
      <c r="J285" s="15" t="str">
        <f aca="false">IF(OR(A285="",B285=""),"",IF(B285="Business",IF(A285&gt;=Rates!$B$9,Rates!$C$5,Rates!$B$5),IF(B285="Medical",IF(A285&gt;=Rates!$B$9,Rates!$C$6,Rates!$B$6),IF(B285="Charity",IF(A285&gt;=Rates!$B$9,Rates!$C$7,Rates!$B$7),""))))</f>
        <v/>
      </c>
      <c r="K285" s="16" t="str">
        <f aca="false">IF(J285="","",I285*J285)</f>
        <v/>
      </c>
      <c r="L285" s="17" t="str">
        <f aca="false">IF(A285="","",IF(A285&gt;=Rates!$B$9,"Jul–Dec","Jan–Jun"))</f>
        <v/>
      </c>
    </row>
    <row r="286" customFormat="false" ht="15" hidden="false" customHeight="false" outlineLevel="0" collapsed="false">
      <c r="A286" s="10"/>
      <c r="B286" s="11"/>
      <c r="C286" s="11"/>
      <c r="D286" s="11"/>
      <c r="E286" s="11"/>
      <c r="F286" s="12"/>
      <c r="G286" s="12"/>
      <c r="H286" s="13"/>
      <c r="I286" s="14" t="n">
        <f aca="false">IF(ISNUMBER(H286),H286,IF(AND(ISNUMBER(F286),ISNUMBER(G286)),G286-F286,0))</f>
        <v>0</v>
      </c>
      <c r="J286" s="15" t="str">
        <f aca="false">IF(OR(A286="",B286=""),"",IF(B286="Business",IF(A286&gt;=Rates!$B$9,Rates!$C$5,Rates!$B$5),IF(B286="Medical",IF(A286&gt;=Rates!$B$9,Rates!$C$6,Rates!$B$6),IF(B286="Charity",IF(A286&gt;=Rates!$B$9,Rates!$C$7,Rates!$B$7),""))))</f>
        <v/>
      </c>
      <c r="K286" s="16" t="str">
        <f aca="false">IF(J286="","",I286*J286)</f>
        <v/>
      </c>
      <c r="L286" s="17" t="str">
        <f aca="false">IF(A286="","",IF(A286&gt;=Rates!$B$9,"Jul–Dec","Jan–Jun"))</f>
        <v/>
      </c>
    </row>
    <row r="287" customFormat="false" ht="15" hidden="false" customHeight="false" outlineLevel="0" collapsed="false">
      <c r="A287" s="10"/>
      <c r="B287" s="11"/>
      <c r="C287" s="11"/>
      <c r="D287" s="11"/>
      <c r="E287" s="11"/>
      <c r="F287" s="12"/>
      <c r="G287" s="12"/>
      <c r="H287" s="13"/>
      <c r="I287" s="14" t="n">
        <f aca="false">IF(ISNUMBER(H287),H287,IF(AND(ISNUMBER(F287),ISNUMBER(G287)),G287-F287,0))</f>
        <v>0</v>
      </c>
      <c r="J287" s="15" t="str">
        <f aca="false">IF(OR(A287="",B287=""),"",IF(B287="Business",IF(A287&gt;=Rates!$B$9,Rates!$C$5,Rates!$B$5),IF(B287="Medical",IF(A287&gt;=Rates!$B$9,Rates!$C$6,Rates!$B$6),IF(B287="Charity",IF(A287&gt;=Rates!$B$9,Rates!$C$7,Rates!$B$7),""))))</f>
        <v/>
      </c>
      <c r="K287" s="16" t="str">
        <f aca="false">IF(J287="","",I287*J287)</f>
        <v/>
      </c>
      <c r="L287" s="17" t="str">
        <f aca="false">IF(A287="","",IF(A287&gt;=Rates!$B$9,"Jul–Dec","Jan–Jun"))</f>
        <v/>
      </c>
    </row>
    <row r="288" customFormat="false" ht="15" hidden="false" customHeight="false" outlineLevel="0" collapsed="false">
      <c r="A288" s="10"/>
      <c r="B288" s="11"/>
      <c r="C288" s="11"/>
      <c r="D288" s="11"/>
      <c r="E288" s="11"/>
      <c r="F288" s="12"/>
      <c r="G288" s="12"/>
      <c r="H288" s="13"/>
      <c r="I288" s="14" t="n">
        <f aca="false">IF(ISNUMBER(H288),H288,IF(AND(ISNUMBER(F288),ISNUMBER(G288)),G288-F288,0))</f>
        <v>0</v>
      </c>
      <c r="J288" s="15" t="str">
        <f aca="false">IF(OR(A288="",B288=""),"",IF(B288="Business",IF(A288&gt;=Rates!$B$9,Rates!$C$5,Rates!$B$5),IF(B288="Medical",IF(A288&gt;=Rates!$B$9,Rates!$C$6,Rates!$B$6),IF(B288="Charity",IF(A288&gt;=Rates!$B$9,Rates!$C$7,Rates!$B$7),""))))</f>
        <v/>
      </c>
      <c r="K288" s="16" t="str">
        <f aca="false">IF(J288="","",I288*J288)</f>
        <v/>
      </c>
      <c r="L288" s="17" t="str">
        <f aca="false">IF(A288="","",IF(A288&gt;=Rates!$B$9,"Jul–Dec","Jan–Jun"))</f>
        <v/>
      </c>
    </row>
    <row r="289" customFormat="false" ht="15" hidden="false" customHeight="false" outlineLevel="0" collapsed="false">
      <c r="A289" s="10"/>
      <c r="B289" s="11"/>
      <c r="C289" s="11"/>
      <c r="D289" s="11"/>
      <c r="E289" s="11"/>
      <c r="F289" s="12"/>
      <c r="G289" s="12"/>
      <c r="H289" s="13"/>
      <c r="I289" s="14" t="n">
        <f aca="false">IF(ISNUMBER(H289),H289,IF(AND(ISNUMBER(F289),ISNUMBER(G289)),G289-F289,0))</f>
        <v>0</v>
      </c>
      <c r="J289" s="15" t="str">
        <f aca="false">IF(OR(A289="",B289=""),"",IF(B289="Business",IF(A289&gt;=Rates!$B$9,Rates!$C$5,Rates!$B$5),IF(B289="Medical",IF(A289&gt;=Rates!$B$9,Rates!$C$6,Rates!$B$6),IF(B289="Charity",IF(A289&gt;=Rates!$B$9,Rates!$C$7,Rates!$B$7),""))))</f>
        <v/>
      </c>
      <c r="K289" s="16" t="str">
        <f aca="false">IF(J289="","",I289*J289)</f>
        <v/>
      </c>
      <c r="L289" s="17" t="str">
        <f aca="false">IF(A289="","",IF(A289&gt;=Rates!$B$9,"Jul–Dec","Jan–Jun"))</f>
        <v/>
      </c>
    </row>
    <row r="290" customFormat="false" ht="15" hidden="false" customHeight="false" outlineLevel="0" collapsed="false">
      <c r="A290" s="10"/>
      <c r="B290" s="11"/>
      <c r="C290" s="11"/>
      <c r="D290" s="11"/>
      <c r="E290" s="11"/>
      <c r="F290" s="12"/>
      <c r="G290" s="12"/>
      <c r="H290" s="13"/>
      <c r="I290" s="14" t="n">
        <f aca="false">IF(ISNUMBER(H290),H290,IF(AND(ISNUMBER(F290),ISNUMBER(G290)),G290-F290,0))</f>
        <v>0</v>
      </c>
      <c r="J290" s="15" t="str">
        <f aca="false">IF(OR(A290="",B290=""),"",IF(B290="Business",IF(A290&gt;=Rates!$B$9,Rates!$C$5,Rates!$B$5),IF(B290="Medical",IF(A290&gt;=Rates!$B$9,Rates!$C$6,Rates!$B$6),IF(B290="Charity",IF(A290&gt;=Rates!$B$9,Rates!$C$7,Rates!$B$7),""))))</f>
        <v/>
      </c>
      <c r="K290" s="16" t="str">
        <f aca="false">IF(J290="","",I290*J290)</f>
        <v/>
      </c>
      <c r="L290" s="17" t="str">
        <f aca="false">IF(A290="","",IF(A290&gt;=Rates!$B$9,"Jul–Dec","Jan–Jun"))</f>
        <v/>
      </c>
    </row>
    <row r="291" customFormat="false" ht="15" hidden="false" customHeight="false" outlineLevel="0" collapsed="false">
      <c r="A291" s="10"/>
      <c r="B291" s="11"/>
      <c r="C291" s="11"/>
      <c r="D291" s="11"/>
      <c r="E291" s="11"/>
      <c r="F291" s="12"/>
      <c r="G291" s="12"/>
      <c r="H291" s="13"/>
      <c r="I291" s="14" t="n">
        <f aca="false">IF(ISNUMBER(H291),H291,IF(AND(ISNUMBER(F291),ISNUMBER(G291)),G291-F291,0))</f>
        <v>0</v>
      </c>
      <c r="J291" s="15" t="str">
        <f aca="false">IF(OR(A291="",B291=""),"",IF(B291="Business",IF(A291&gt;=Rates!$B$9,Rates!$C$5,Rates!$B$5),IF(B291="Medical",IF(A291&gt;=Rates!$B$9,Rates!$C$6,Rates!$B$6),IF(B291="Charity",IF(A291&gt;=Rates!$B$9,Rates!$C$7,Rates!$B$7),""))))</f>
        <v/>
      </c>
      <c r="K291" s="16" t="str">
        <f aca="false">IF(J291="","",I291*J291)</f>
        <v/>
      </c>
      <c r="L291" s="17" t="str">
        <f aca="false">IF(A291="","",IF(A291&gt;=Rates!$B$9,"Jul–Dec","Jan–Jun"))</f>
        <v/>
      </c>
    </row>
    <row r="292" customFormat="false" ht="15" hidden="false" customHeight="false" outlineLevel="0" collapsed="false">
      <c r="A292" s="10"/>
      <c r="B292" s="11"/>
      <c r="C292" s="11"/>
      <c r="D292" s="11"/>
      <c r="E292" s="11"/>
      <c r="F292" s="12"/>
      <c r="G292" s="12"/>
      <c r="H292" s="13"/>
      <c r="I292" s="14" t="n">
        <f aca="false">IF(ISNUMBER(H292),H292,IF(AND(ISNUMBER(F292),ISNUMBER(G292)),G292-F292,0))</f>
        <v>0</v>
      </c>
      <c r="J292" s="15" t="str">
        <f aca="false">IF(OR(A292="",B292=""),"",IF(B292="Business",IF(A292&gt;=Rates!$B$9,Rates!$C$5,Rates!$B$5),IF(B292="Medical",IF(A292&gt;=Rates!$B$9,Rates!$C$6,Rates!$B$6),IF(B292="Charity",IF(A292&gt;=Rates!$B$9,Rates!$C$7,Rates!$B$7),""))))</f>
        <v/>
      </c>
      <c r="K292" s="16" t="str">
        <f aca="false">IF(J292="","",I292*J292)</f>
        <v/>
      </c>
      <c r="L292" s="17" t="str">
        <f aca="false">IF(A292="","",IF(A292&gt;=Rates!$B$9,"Jul–Dec","Jan–Jun"))</f>
        <v/>
      </c>
    </row>
    <row r="293" customFormat="false" ht="15" hidden="false" customHeight="false" outlineLevel="0" collapsed="false">
      <c r="A293" s="10"/>
      <c r="B293" s="11"/>
      <c r="C293" s="11"/>
      <c r="D293" s="11"/>
      <c r="E293" s="11"/>
      <c r="F293" s="12"/>
      <c r="G293" s="12"/>
      <c r="H293" s="13"/>
      <c r="I293" s="14" t="n">
        <f aca="false">IF(ISNUMBER(H293),H293,IF(AND(ISNUMBER(F293),ISNUMBER(G293)),G293-F293,0))</f>
        <v>0</v>
      </c>
      <c r="J293" s="15" t="str">
        <f aca="false">IF(OR(A293="",B293=""),"",IF(B293="Business",IF(A293&gt;=Rates!$B$9,Rates!$C$5,Rates!$B$5),IF(B293="Medical",IF(A293&gt;=Rates!$B$9,Rates!$C$6,Rates!$B$6),IF(B293="Charity",IF(A293&gt;=Rates!$B$9,Rates!$C$7,Rates!$B$7),""))))</f>
        <v/>
      </c>
      <c r="K293" s="16" t="str">
        <f aca="false">IF(J293="","",I293*J293)</f>
        <v/>
      </c>
      <c r="L293" s="17" t="str">
        <f aca="false">IF(A293="","",IF(A293&gt;=Rates!$B$9,"Jul–Dec","Jan–Jun"))</f>
        <v/>
      </c>
    </row>
    <row r="294" customFormat="false" ht="15" hidden="false" customHeight="false" outlineLevel="0" collapsed="false">
      <c r="A294" s="10"/>
      <c r="B294" s="11"/>
      <c r="C294" s="11"/>
      <c r="D294" s="11"/>
      <c r="E294" s="11"/>
      <c r="F294" s="12"/>
      <c r="G294" s="12"/>
      <c r="H294" s="13"/>
      <c r="I294" s="14" t="n">
        <f aca="false">IF(ISNUMBER(H294),H294,IF(AND(ISNUMBER(F294),ISNUMBER(G294)),G294-F294,0))</f>
        <v>0</v>
      </c>
      <c r="J294" s="15" t="str">
        <f aca="false">IF(OR(A294="",B294=""),"",IF(B294="Business",IF(A294&gt;=Rates!$B$9,Rates!$C$5,Rates!$B$5),IF(B294="Medical",IF(A294&gt;=Rates!$B$9,Rates!$C$6,Rates!$B$6),IF(B294="Charity",IF(A294&gt;=Rates!$B$9,Rates!$C$7,Rates!$B$7),""))))</f>
        <v/>
      </c>
      <c r="K294" s="16" t="str">
        <f aca="false">IF(J294="","",I294*J294)</f>
        <v/>
      </c>
      <c r="L294" s="17" t="str">
        <f aca="false">IF(A294="","",IF(A294&gt;=Rates!$B$9,"Jul–Dec","Jan–Jun"))</f>
        <v/>
      </c>
    </row>
    <row r="295" customFormat="false" ht="15" hidden="false" customHeight="false" outlineLevel="0" collapsed="false">
      <c r="A295" s="10"/>
      <c r="B295" s="11"/>
      <c r="C295" s="11"/>
      <c r="D295" s="11"/>
      <c r="E295" s="11"/>
      <c r="F295" s="12"/>
      <c r="G295" s="12"/>
      <c r="H295" s="13"/>
      <c r="I295" s="14" t="n">
        <f aca="false">IF(ISNUMBER(H295),H295,IF(AND(ISNUMBER(F295),ISNUMBER(G295)),G295-F295,0))</f>
        <v>0</v>
      </c>
      <c r="J295" s="15" t="str">
        <f aca="false">IF(OR(A295="",B295=""),"",IF(B295="Business",IF(A295&gt;=Rates!$B$9,Rates!$C$5,Rates!$B$5),IF(B295="Medical",IF(A295&gt;=Rates!$B$9,Rates!$C$6,Rates!$B$6),IF(B295="Charity",IF(A295&gt;=Rates!$B$9,Rates!$C$7,Rates!$B$7),""))))</f>
        <v/>
      </c>
      <c r="K295" s="16" t="str">
        <f aca="false">IF(J295="","",I295*J295)</f>
        <v/>
      </c>
      <c r="L295" s="17" t="str">
        <f aca="false">IF(A295="","",IF(A295&gt;=Rates!$B$9,"Jul–Dec","Jan–Jun"))</f>
        <v/>
      </c>
    </row>
    <row r="296" customFormat="false" ht="15" hidden="false" customHeight="false" outlineLevel="0" collapsed="false">
      <c r="A296" s="10"/>
      <c r="B296" s="11"/>
      <c r="C296" s="11"/>
      <c r="D296" s="11"/>
      <c r="E296" s="11"/>
      <c r="F296" s="12"/>
      <c r="G296" s="12"/>
      <c r="H296" s="13"/>
      <c r="I296" s="14" t="n">
        <f aca="false">IF(ISNUMBER(H296),H296,IF(AND(ISNUMBER(F296),ISNUMBER(G296)),G296-F296,0))</f>
        <v>0</v>
      </c>
      <c r="J296" s="15" t="str">
        <f aca="false">IF(OR(A296="",B296=""),"",IF(B296="Business",IF(A296&gt;=Rates!$B$9,Rates!$C$5,Rates!$B$5),IF(B296="Medical",IF(A296&gt;=Rates!$B$9,Rates!$C$6,Rates!$B$6),IF(B296="Charity",IF(A296&gt;=Rates!$B$9,Rates!$C$7,Rates!$B$7),""))))</f>
        <v/>
      </c>
      <c r="K296" s="16" t="str">
        <f aca="false">IF(J296="","",I296*J296)</f>
        <v/>
      </c>
      <c r="L296" s="17" t="str">
        <f aca="false">IF(A296="","",IF(A296&gt;=Rates!$B$9,"Jul–Dec","Jan–Jun"))</f>
        <v/>
      </c>
    </row>
    <row r="297" customFormat="false" ht="15" hidden="false" customHeight="false" outlineLevel="0" collapsed="false">
      <c r="A297" s="10"/>
      <c r="B297" s="11"/>
      <c r="C297" s="11"/>
      <c r="D297" s="11"/>
      <c r="E297" s="11"/>
      <c r="F297" s="12"/>
      <c r="G297" s="12"/>
      <c r="H297" s="13"/>
      <c r="I297" s="14" t="n">
        <f aca="false">IF(ISNUMBER(H297),H297,IF(AND(ISNUMBER(F297),ISNUMBER(G297)),G297-F297,0))</f>
        <v>0</v>
      </c>
      <c r="J297" s="15" t="str">
        <f aca="false">IF(OR(A297="",B297=""),"",IF(B297="Business",IF(A297&gt;=Rates!$B$9,Rates!$C$5,Rates!$B$5),IF(B297="Medical",IF(A297&gt;=Rates!$B$9,Rates!$C$6,Rates!$B$6),IF(B297="Charity",IF(A297&gt;=Rates!$B$9,Rates!$C$7,Rates!$B$7),""))))</f>
        <v/>
      </c>
      <c r="K297" s="16" t="str">
        <f aca="false">IF(J297="","",I297*J297)</f>
        <v/>
      </c>
      <c r="L297" s="17" t="str">
        <f aca="false">IF(A297="","",IF(A297&gt;=Rates!$B$9,"Jul–Dec","Jan–Jun"))</f>
        <v/>
      </c>
    </row>
    <row r="298" customFormat="false" ht="15" hidden="false" customHeight="false" outlineLevel="0" collapsed="false">
      <c r="A298" s="10"/>
      <c r="B298" s="11"/>
      <c r="C298" s="11"/>
      <c r="D298" s="11"/>
      <c r="E298" s="11"/>
      <c r="F298" s="12"/>
      <c r="G298" s="12"/>
      <c r="H298" s="13"/>
      <c r="I298" s="14" t="n">
        <f aca="false">IF(ISNUMBER(H298),H298,IF(AND(ISNUMBER(F298),ISNUMBER(G298)),G298-F298,0))</f>
        <v>0</v>
      </c>
      <c r="J298" s="15" t="str">
        <f aca="false">IF(OR(A298="",B298=""),"",IF(B298="Business",IF(A298&gt;=Rates!$B$9,Rates!$C$5,Rates!$B$5),IF(B298="Medical",IF(A298&gt;=Rates!$B$9,Rates!$C$6,Rates!$B$6),IF(B298="Charity",IF(A298&gt;=Rates!$B$9,Rates!$C$7,Rates!$B$7),""))))</f>
        <v/>
      </c>
      <c r="K298" s="16" t="str">
        <f aca="false">IF(J298="","",I298*J298)</f>
        <v/>
      </c>
      <c r="L298" s="17" t="str">
        <f aca="false">IF(A298="","",IF(A298&gt;=Rates!$B$9,"Jul–Dec","Jan–Jun"))</f>
        <v/>
      </c>
    </row>
    <row r="299" customFormat="false" ht="15" hidden="false" customHeight="false" outlineLevel="0" collapsed="false">
      <c r="A299" s="10"/>
      <c r="B299" s="11"/>
      <c r="C299" s="11"/>
      <c r="D299" s="11"/>
      <c r="E299" s="11"/>
      <c r="F299" s="12"/>
      <c r="G299" s="12"/>
      <c r="H299" s="13"/>
      <c r="I299" s="14" t="n">
        <f aca="false">IF(ISNUMBER(H299),H299,IF(AND(ISNUMBER(F299),ISNUMBER(G299)),G299-F299,0))</f>
        <v>0</v>
      </c>
      <c r="J299" s="15" t="str">
        <f aca="false">IF(OR(A299="",B299=""),"",IF(B299="Business",IF(A299&gt;=Rates!$B$9,Rates!$C$5,Rates!$B$5),IF(B299="Medical",IF(A299&gt;=Rates!$B$9,Rates!$C$6,Rates!$B$6),IF(B299="Charity",IF(A299&gt;=Rates!$B$9,Rates!$C$7,Rates!$B$7),""))))</f>
        <v/>
      </c>
      <c r="K299" s="16" t="str">
        <f aca="false">IF(J299="","",I299*J299)</f>
        <v/>
      </c>
      <c r="L299" s="17" t="str">
        <f aca="false">IF(A299="","",IF(A299&gt;=Rates!$B$9,"Jul–Dec","Jan–Jun"))</f>
        <v/>
      </c>
    </row>
    <row r="300" customFormat="false" ht="15" hidden="false" customHeight="false" outlineLevel="0" collapsed="false">
      <c r="A300" s="10"/>
      <c r="B300" s="11"/>
      <c r="C300" s="11"/>
      <c r="D300" s="11"/>
      <c r="E300" s="11"/>
      <c r="F300" s="12"/>
      <c r="G300" s="12"/>
      <c r="H300" s="13"/>
      <c r="I300" s="14" t="n">
        <f aca="false">IF(ISNUMBER(H300),H300,IF(AND(ISNUMBER(F300),ISNUMBER(G300)),G300-F300,0))</f>
        <v>0</v>
      </c>
      <c r="J300" s="15" t="str">
        <f aca="false">IF(OR(A300="",B300=""),"",IF(B300="Business",IF(A300&gt;=Rates!$B$9,Rates!$C$5,Rates!$B$5),IF(B300="Medical",IF(A300&gt;=Rates!$B$9,Rates!$C$6,Rates!$B$6),IF(B300="Charity",IF(A300&gt;=Rates!$B$9,Rates!$C$7,Rates!$B$7),""))))</f>
        <v/>
      </c>
      <c r="K300" s="16" t="str">
        <f aca="false">IF(J300="","",I300*J300)</f>
        <v/>
      </c>
      <c r="L300" s="17" t="str">
        <f aca="false">IF(A300="","",IF(A300&gt;=Rates!$B$9,"Jul–Dec","Jan–Jun"))</f>
        <v/>
      </c>
    </row>
    <row r="301" customFormat="false" ht="15" hidden="false" customHeight="false" outlineLevel="0" collapsed="false">
      <c r="A301" s="10"/>
      <c r="B301" s="11"/>
      <c r="C301" s="11"/>
      <c r="D301" s="11"/>
      <c r="E301" s="11"/>
      <c r="F301" s="12"/>
      <c r="G301" s="12"/>
      <c r="H301" s="13"/>
      <c r="I301" s="14" t="n">
        <f aca="false">IF(ISNUMBER(H301),H301,IF(AND(ISNUMBER(F301),ISNUMBER(G301)),G301-F301,0))</f>
        <v>0</v>
      </c>
      <c r="J301" s="15" t="str">
        <f aca="false">IF(OR(A301="",B301=""),"",IF(B301="Business",IF(A301&gt;=Rates!$B$9,Rates!$C$5,Rates!$B$5),IF(B301="Medical",IF(A301&gt;=Rates!$B$9,Rates!$C$6,Rates!$B$6),IF(B301="Charity",IF(A301&gt;=Rates!$B$9,Rates!$C$7,Rates!$B$7),""))))</f>
        <v/>
      </c>
      <c r="K301" s="16" t="str">
        <f aca="false">IF(J301="","",I301*J301)</f>
        <v/>
      </c>
      <c r="L301" s="17" t="str">
        <f aca="false">IF(A301="","",IF(A301&gt;=Rates!$B$9,"Jul–Dec","Jan–Jun"))</f>
        <v/>
      </c>
    </row>
    <row r="302" customFormat="false" ht="15" hidden="false" customHeight="false" outlineLevel="0" collapsed="false">
      <c r="A302" s="10"/>
      <c r="B302" s="11"/>
      <c r="C302" s="11"/>
      <c r="D302" s="11"/>
      <c r="E302" s="11"/>
      <c r="F302" s="12"/>
      <c r="G302" s="12"/>
      <c r="H302" s="13"/>
      <c r="I302" s="14" t="n">
        <f aca="false">IF(ISNUMBER(H302),H302,IF(AND(ISNUMBER(F302),ISNUMBER(G302)),G302-F302,0))</f>
        <v>0</v>
      </c>
      <c r="J302" s="15" t="str">
        <f aca="false">IF(OR(A302="",B302=""),"",IF(B302="Business",IF(A302&gt;=Rates!$B$9,Rates!$C$5,Rates!$B$5),IF(B302="Medical",IF(A302&gt;=Rates!$B$9,Rates!$C$6,Rates!$B$6),IF(B302="Charity",IF(A302&gt;=Rates!$B$9,Rates!$C$7,Rates!$B$7),""))))</f>
        <v/>
      </c>
      <c r="K302" s="16" t="str">
        <f aca="false">IF(J302="","",I302*J302)</f>
        <v/>
      </c>
      <c r="L302" s="17" t="str">
        <f aca="false">IF(A302="","",IF(A302&gt;=Rates!$B$9,"Jul–Dec","Jan–Jun"))</f>
        <v/>
      </c>
    </row>
    <row r="303" customFormat="false" ht="15" hidden="false" customHeight="false" outlineLevel="0" collapsed="false">
      <c r="A303" s="10"/>
      <c r="B303" s="11"/>
      <c r="C303" s="11"/>
      <c r="D303" s="11"/>
      <c r="E303" s="11"/>
      <c r="F303" s="12"/>
      <c r="G303" s="12"/>
      <c r="H303" s="13"/>
      <c r="I303" s="14" t="n">
        <f aca="false">IF(ISNUMBER(H303),H303,IF(AND(ISNUMBER(F303),ISNUMBER(G303)),G303-F303,0))</f>
        <v>0</v>
      </c>
      <c r="J303" s="15" t="str">
        <f aca="false">IF(OR(A303="",B303=""),"",IF(B303="Business",IF(A303&gt;=Rates!$B$9,Rates!$C$5,Rates!$B$5),IF(B303="Medical",IF(A303&gt;=Rates!$B$9,Rates!$C$6,Rates!$B$6),IF(B303="Charity",IF(A303&gt;=Rates!$B$9,Rates!$C$7,Rates!$B$7),""))))</f>
        <v/>
      </c>
      <c r="K303" s="16" t="str">
        <f aca="false">IF(J303="","",I303*J303)</f>
        <v/>
      </c>
      <c r="L303" s="17" t="str">
        <f aca="false">IF(A303="","",IF(A303&gt;=Rates!$B$9,"Jul–Dec","Jan–Jun"))</f>
        <v/>
      </c>
    </row>
    <row r="304" customFormat="false" ht="15" hidden="false" customHeight="false" outlineLevel="0" collapsed="false">
      <c r="A304" s="10"/>
      <c r="B304" s="11"/>
      <c r="C304" s="11"/>
      <c r="D304" s="11"/>
      <c r="E304" s="11"/>
      <c r="F304" s="12"/>
      <c r="G304" s="12"/>
      <c r="H304" s="13"/>
      <c r="I304" s="14" t="n">
        <f aca="false">IF(ISNUMBER(H304),H304,IF(AND(ISNUMBER(F304),ISNUMBER(G304)),G304-F304,0))</f>
        <v>0</v>
      </c>
      <c r="J304" s="15" t="str">
        <f aca="false">IF(OR(A304="",B304=""),"",IF(B304="Business",IF(A304&gt;=Rates!$B$9,Rates!$C$5,Rates!$B$5),IF(B304="Medical",IF(A304&gt;=Rates!$B$9,Rates!$C$6,Rates!$B$6),IF(B304="Charity",IF(A304&gt;=Rates!$B$9,Rates!$C$7,Rates!$B$7),""))))</f>
        <v/>
      </c>
      <c r="K304" s="16" t="str">
        <f aca="false">IF(J304="","",I304*J304)</f>
        <v/>
      </c>
      <c r="L304" s="17" t="str">
        <f aca="false">IF(A304="","",IF(A304&gt;=Rates!$B$9,"Jul–Dec","Jan–Jun"))</f>
        <v/>
      </c>
    </row>
    <row r="305" customFormat="false" ht="15" hidden="false" customHeight="false" outlineLevel="0" collapsed="false">
      <c r="A305" s="10"/>
      <c r="B305" s="11"/>
      <c r="C305" s="11"/>
      <c r="D305" s="11"/>
      <c r="E305" s="11"/>
      <c r="F305" s="12"/>
      <c r="G305" s="12"/>
      <c r="H305" s="13"/>
      <c r="I305" s="14" t="n">
        <f aca="false">IF(ISNUMBER(H305),H305,IF(AND(ISNUMBER(F305),ISNUMBER(G305)),G305-F305,0))</f>
        <v>0</v>
      </c>
      <c r="J305" s="15" t="str">
        <f aca="false">IF(OR(A305="",B305=""),"",IF(B305="Business",IF(A305&gt;=Rates!$B$9,Rates!$C$5,Rates!$B$5),IF(B305="Medical",IF(A305&gt;=Rates!$B$9,Rates!$C$6,Rates!$B$6),IF(B305="Charity",IF(A305&gt;=Rates!$B$9,Rates!$C$7,Rates!$B$7),""))))</f>
        <v/>
      </c>
      <c r="K305" s="16" t="str">
        <f aca="false">IF(J305="","",I305*J305)</f>
        <v/>
      </c>
      <c r="L305" s="17" t="str">
        <f aca="false">IF(A305="","",IF(A305&gt;=Rates!$B$9,"Jul–Dec","Jan–Jun"))</f>
        <v/>
      </c>
    </row>
    <row r="306" customFormat="false" ht="15" hidden="false" customHeight="false" outlineLevel="0" collapsed="false">
      <c r="A306" s="10"/>
      <c r="B306" s="11"/>
      <c r="C306" s="11"/>
      <c r="D306" s="11"/>
      <c r="E306" s="11"/>
      <c r="F306" s="12"/>
      <c r="G306" s="12"/>
      <c r="H306" s="13"/>
      <c r="I306" s="14" t="n">
        <f aca="false">IF(ISNUMBER(H306),H306,IF(AND(ISNUMBER(F306),ISNUMBER(G306)),G306-F306,0))</f>
        <v>0</v>
      </c>
      <c r="J306" s="15" t="str">
        <f aca="false">IF(OR(A306="",B306=""),"",IF(B306="Business",IF(A306&gt;=Rates!$B$9,Rates!$C$5,Rates!$B$5),IF(B306="Medical",IF(A306&gt;=Rates!$B$9,Rates!$C$6,Rates!$B$6),IF(B306="Charity",IF(A306&gt;=Rates!$B$9,Rates!$C$7,Rates!$B$7),""))))</f>
        <v/>
      </c>
      <c r="K306" s="16" t="str">
        <f aca="false">IF(J306="","",I306*J306)</f>
        <v/>
      </c>
      <c r="L306" s="17" t="str">
        <f aca="false">IF(A306="","",IF(A306&gt;=Rates!$B$9,"Jul–Dec","Jan–Jun"))</f>
        <v/>
      </c>
    </row>
    <row r="307" customFormat="false" ht="15" hidden="false" customHeight="false" outlineLevel="0" collapsed="false">
      <c r="A307" s="10"/>
      <c r="B307" s="11"/>
      <c r="C307" s="11"/>
      <c r="D307" s="11"/>
      <c r="E307" s="11"/>
      <c r="F307" s="12"/>
      <c r="G307" s="12"/>
      <c r="H307" s="13"/>
      <c r="I307" s="14" t="n">
        <f aca="false">IF(ISNUMBER(H307),H307,IF(AND(ISNUMBER(F307),ISNUMBER(G307)),G307-F307,0))</f>
        <v>0</v>
      </c>
      <c r="J307" s="15" t="str">
        <f aca="false">IF(OR(A307="",B307=""),"",IF(B307="Business",IF(A307&gt;=Rates!$B$9,Rates!$C$5,Rates!$B$5),IF(B307="Medical",IF(A307&gt;=Rates!$B$9,Rates!$C$6,Rates!$B$6),IF(B307="Charity",IF(A307&gt;=Rates!$B$9,Rates!$C$7,Rates!$B$7),""))))</f>
        <v/>
      </c>
      <c r="K307" s="16" t="str">
        <f aca="false">IF(J307="","",I307*J307)</f>
        <v/>
      </c>
      <c r="L307" s="17" t="str">
        <f aca="false">IF(A307="","",IF(A307&gt;=Rates!$B$9,"Jul–Dec","Jan–Jun"))</f>
        <v/>
      </c>
    </row>
    <row r="308" customFormat="false" ht="15" hidden="false" customHeight="false" outlineLevel="0" collapsed="false">
      <c r="A308" s="10"/>
      <c r="B308" s="11"/>
      <c r="C308" s="11"/>
      <c r="D308" s="11"/>
      <c r="E308" s="11"/>
      <c r="F308" s="12"/>
      <c r="G308" s="12"/>
      <c r="H308" s="13"/>
      <c r="I308" s="14" t="n">
        <f aca="false">IF(ISNUMBER(H308),H308,IF(AND(ISNUMBER(F308),ISNUMBER(G308)),G308-F308,0))</f>
        <v>0</v>
      </c>
      <c r="J308" s="15" t="str">
        <f aca="false">IF(OR(A308="",B308=""),"",IF(B308="Business",IF(A308&gt;=Rates!$B$9,Rates!$C$5,Rates!$B$5),IF(B308="Medical",IF(A308&gt;=Rates!$B$9,Rates!$C$6,Rates!$B$6),IF(B308="Charity",IF(A308&gt;=Rates!$B$9,Rates!$C$7,Rates!$B$7),""))))</f>
        <v/>
      </c>
      <c r="K308" s="16" t="str">
        <f aca="false">IF(J308="","",I308*J308)</f>
        <v/>
      </c>
      <c r="L308" s="17" t="str">
        <f aca="false">IF(A308="","",IF(A308&gt;=Rates!$B$9,"Jul–Dec","Jan–Jun"))</f>
        <v/>
      </c>
    </row>
    <row r="309" customFormat="false" ht="15" hidden="false" customHeight="false" outlineLevel="0" collapsed="false">
      <c r="A309" s="10"/>
      <c r="B309" s="11"/>
      <c r="C309" s="11"/>
      <c r="D309" s="11"/>
      <c r="E309" s="11"/>
      <c r="F309" s="12"/>
      <c r="G309" s="12"/>
      <c r="H309" s="13"/>
      <c r="I309" s="14" t="n">
        <f aca="false">IF(ISNUMBER(H309),H309,IF(AND(ISNUMBER(F309),ISNUMBER(G309)),G309-F309,0))</f>
        <v>0</v>
      </c>
      <c r="J309" s="15" t="str">
        <f aca="false">IF(OR(A309="",B309=""),"",IF(B309="Business",IF(A309&gt;=Rates!$B$9,Rates!$C$5,Rates!$B$5),IF(B309="Medical",IF(A309&gt;=Rates!$B$9,Rates!$C$6,Rates!$B$6),IF(B309="Charity",IF(A309&gt;=Rates!$B$9,Rates!$C$7,Rates!$B$7),""))))</f>
        <v/>
      </c>
      <c r="K309" s="16" t="str">
        <f aca="false">IF(J309="","",I309*J309)</f>
        <v/>
      </c>
      <c r="L309" s="17" t="str">
        <f aca="false">IF(A309="","",IF(A309&gt;=Rates!$B$9,"Jul–Dec","Jan–Jun"))</f>
        <v/>
      </c>
    </row>
    <row r="310" customFormat="false" ht="15" hidden="false" customHeight="false" outlineLevel="0" collapsed="false">
      <c r="A310" s="10"/>
      <c r="B310" s="11"/>
      <c r="C310" s="11"/>
      <c r="D310" s="11"/>
      <c r="E310" s="11"/>
      <c r="F310" s="12"/>
      <c r="G310" s="12"/>
      <c r="H310" s="13"/>
      <c r="I310" s="14" t="n">
        <f aca="false">IF(ISNUMBER(H310),H310,IF(AND(ISNUMBER(F310),ISNUMBER(G310)),G310-F310,0))</f>
        <v>0</v>
      </c>
      <c r="J310" s="15" t="str">
        <f aca="false">IF(OR(A310="",B310=""),"",IF(B310="Business",IF(A310&gt;=Rates!$B$9,Rates!$C$5,Rates!$B$5),IF(B310="Medical",IF(A310&gt;=Rates!$B$9,Rates!$C$6,Rates!$B$6),IF(B310="Charity",IF(A310&gt;=Rates!$B$9,Rates!$C$7,Rates!$B$7),""))))</f>
        <v/>
      </c>
      <c r="K310" s="16" t="str">
        <f aca="false">IF(J310="","",I310*J310)</f>
        <v/>
      </c>
      <c r="L310" s="17" t="str">
        <f aca="false">IF(A310="","",IF(A310&gt;=Rates!$B$9,"Jul–Dec","Jan–Jun"))</f>
        <v/>
      </c>
    </row>
    <row r="311" customFormat="false" ht="15" hidden="false" customHeight="false" outlineLevel="0" collapsed="false">
      <c r="A311" s="10"/>
      <c r="B311" s="11"/>
      <c r="C311" s="11"/>
      <c r="D311" s="11"/>
      <c r="E311" s="11"/>
      <c r="F311" s="12"/>
      <c r="G311" s="12"/>
      <c r="H311" s="13"/>
      <c r="I311" s="14" t="n">
        <f aca="false">IF(ISNUMBER(H311),H311,IF(AND(ISNUMBER(F311),ISNUMBER(G311)),G311-F311,0))</f>
        <v>0</v>
      </c>
      <c r="J311" s="15" t="str">
        <f aca="false">IF(OR(A311="",B311=""),"",IF(B311="Business",IF(A311&gt;=Rates!$B$9,Rates!$C$5,Rates!$B$5),IF(B311="Medical",IF(A311&gt;=Rates!$B$9,Rates!$C$6,Rates!$B$6),IF(B311="Charity",IF(A311&gt;=Rates!$B$9,Rates!$C$7,Rates!$B$7),""))))</f>
        <v/>
      </c>
      <c r="K311" s="16" t="str">
        <f aca="false">IF(J311="","",I311*J311)</f>
        <v/>
      </c>
      <c r="L311" s="17" t="str">
        <f aca="false">IF(A311="","",IF(A311&gt;=Rates!$B$9,"Jul–Dec","Jan–Jun"))</f>
        <v/>
      </c>
    </row>
    <row r="312" customFormat="false" ht="15" hidden="false" customHeight="false" outlineLevel="0" collapsed="false">
      <c r="A312" s="10"/>
      <c r="B312" s="11"/>
      <c r="C312" s="11"/>
      <c r="D312" s="11"/>
      <c r="E312" s="11"/>
      <c r="F312" s="12"/>
      <c r="G312" s="12"/>
      <c r="H312" s="13"/>
      <c r="I312" s="14" t="n">
        <f aca="false">IF(ISNUMBER(H312),H312,IF(AND(ISNUMBER(F312),ISNUMBER(G312)),G312-F312,0))</f>
        <v>0</v>
      </c>
      <c r="J312" s="15" t="str">
        <f aca="false">IF(OR(A312="",B312=""),"",IF(B312="Business",IF(A312&gt;=Rates!$B$9,Rates!$C$5,Rates!$B$5),IF(B312="Medical",IF(A312&gt;=Rates!$B$9,Rates!$C$6,Rates!$B$6),IF(B312="Charity",IF(A312&gt;=Rates!$B$9,Rates!$C$7,Rates!$B$7),""))))</f>
        <v/>
      </c>
      <c r="K312" s="16" t="str">
        <f aca="false">IF(J312="","",I312*J312)</f>
        <v/>
      </c>
      <c r="L312" s="17" t="str">
        <f aca="false">IF(A312="","",IF(A312&gt;=Rates!$B$9,"Jul–Dec","Jan–Jun"))</f>
        <v/>
      </c>
    </row>
    <row r="313" customFormat="false" ht="15" hidden="false" customHeight="false" outlineLevel="0" collapsed="false">
      <c r="A313" s="10"/>
      <c r="B313" s="11"/>
      <c r="C313" s="11"/>
      <c r="D313" s="11"/>
      <c r="E313" s="11"/>
      <c r="F313" s="12"/>
      <c r="G313" s="12"/>
      <c r="H313" s="13"/>
      <c r="I313" s="14" t="n">
        <f aca="false">IF(ISNUMBER(H313),H313,IF(AND(ISNUMBER(F313),ISNUMBER(G313)),G313-F313,0))</f>
        <v>0</v>
      </c>
      <c r="J313" s="15" t="str">
        <f aca="false">IF(OR(A313="",B313=""),"",IF(B313="Business",IF(A313&gt;=Rates!$B$9,Rates!$C$5,Rates!$B$5),IF(B313="Medical",IF(A313&gt;=Rates!$B$9,Rates!$C$6,Rates!$B$6),IF(B313="Charity",IF(A313&gt;=Rates!$B$9,Rates!$C$7,Rates!$B$7),""))))</f>
        <v/>
      </c>
      <c r="K313" s="16" t="str">
        <f aca="false">IF(J313="","",I313*J313)</f>
        <v/>
      </c>
      <c r="L313" s="17" t="str">
        <f aca="false">IF(A313="","",IF(A313&gt;=Rates!$B$9,"Jul–Dec","Jan–Jun"))</f>
        <v/>
      </c>
    </row>
    <row r="314" customFormat="false" ht="15" hidden="false" customHeight="false" outlineLevel="0" collapsed="false">
      <c r="A314" s="10"/>
      <c r="B314" s="11"/>
      <c r="C314" s="11"/>
      <c r="D314" s="11"/>
      <c r="E314" s="11"/>
      <c r="F314" s="12"/>
      <c r="G314" s="12"/>
      <c r="H314" s="13"/>
      <c r="I314" s="14" t="n">
        <f aca="false">IF(ISNUMBER(H314),H314,IF(AND(ISNUMBER(F314),ISNUMBER(G314)),G314-F314,0))</f>
        <v>0</v>
      </c>
      <c r="J314" s="15" t="str">
        <f aca="false">IF(OR(A314="",B314=""),"",IF(B314="Business",IF(A314&gt;=Rates!$B$9,Rates!$C$5,Rates!$B$5),IF(B314="Medical",IF(A314&gt;=Rates!$B$9,Rates!$C$6,Rates!$B$6),IF(B314="Charity",IF(A314&gt;=Rates!$B$9,Rates!$C$7,Rates!$B$7),""))))</f>
        <v/>
      </c>
      <c r="K314" s="16" t="str">
        <f aca="false">IF(J314="","",I314*J314)</f>
        <v/>
      </c>
      <c r="L314" s="17" t="str">
        <f aca="false">IF(A314="","",IF(A314&gt;=Rates!$B$9,"Jul–Dec","Jan–Jun"))</f>
        <v/>
      </c>
    </row>
    <row r="315" customFormat="false" ht="15" hidden="false" customHeight="false" outlineLevel="0" collapsed="false">
      <c r="A315" s="10"/>
      <c r="B315" s="11"/>
      <c r="C315" s="11"/>
      <c r="D315" s="11"/>
      <c r="E315" s="11"/>
      <c r="F315" s="12"/>
      <c r="G315" s="12"/>
      <c r="H315" s="13"/>
      <c r="I315" s="14" t="n">
        <f aca="false">IF(ISNUMBER(H315),H315,IF(AND(ISNUMBER(F315),ISNUMBER(G315)),G315-F315,0))</f>
        <v>0</v>
      </c>
      <c r="J315" s="15" t="str">
        <f aca="false">IF(OR(A315="",B315=""),"",IF(B315="Business",IF(A315&gt;=Rates!$B$9,Rates!$C$5,Rates!$B$5),IF(B315="Medical",IF(A315&gt;=Rates!$B$9,Rates!$C$6,Rates!$B$6),IF(B315="Charity",IF(A315&gt;=Rates!$B$9,Rates!$C$7,Rates!$B$7),""))))</f>
        <v/>
      </c>
      <c r="K315" s="16" t="str">
        <f aca="false">IF(J315="","",I315*J315)</f>
        <v/>
      </c>
      <c r="L315" s="17" t="str">
        <f aca="false">IF(A315="","",IF(A315&gt;=Rates!$B$9,"Jul–Dec","Jan–Jun"))</f>
        <v/>
      </c>
    </row>
    <row r="316" customFormat="false" ht="15" hidden="false" customHeight="false" outlineLevel="0" collapsed="false">
      <c r="A316" s="10"/>
      <c r="B316" s="11"/>
      <c r="C316" s="11"/>
      <c r="D316" s="11"/>
      <c r="E316" s="11"/>
      <c r="F316" s="12"/>
      <c r="G316" s="12"/>
      <c r="H316" s="13"/>
      <c r="I316" s="14" t="n">
        <f aca="false">IF(ISNUMBER(H316),H316,IF(AND(ISNUMBER(F316),ISNUMBER(G316)),G316-F316,0))</f>
        <v>0</v>
      </c>
      <c r="J316" s="15" t="str">
        <f aca="false">IF(OR(A316="",B316=""),"",IF(B316="Business",IF(A316&gt;=Rates!$B$9,Rates!$C$5,Rates!$B$5),IF(B316="Medical",IF(A316&gt;=Rates!$B$9,Rates!$C$6,Rates!$B$6),IF(B316="Charity",IF(A316&gt;=Rates!$B$9,Rates!$C$7,Rates!$B$7),""))))</f>
        <v/>
      </c>
      <c r="K316" s="16" t="str">
        <f aca="false">IF(J316="","",I316*J316)</f>
        <v/>
      </c>
      <c r="L316" s="17" t="str">
        <f aca="false">IF(A316="","",IF(A316&gt;=Rates!$B$9,"Jul–Dec","Jan–Jun"))</f>
        <v/>
      </c>
    </row>
    <row r="317" customFormat="false" ht="15" hidden="false" customHeight="false" outlineLevel="0" collapsed="false">
      <c r="A317" s="10"/>
      <c r="B317" s="11"/>
      <c r="C317" s="11"/>
      <c r="D317" s="11"/>
      <c r="E317" s="11"/>
      <c r="F317" s="12"/>
      <c r="G317" s="12"/>
      <c r="H317" s="13"/>
      <c r="I317" s="14" t="n">
        <f aca="false">IF(ISNUMBER(H317),H317,IF(AND(ISNUMBER(F317),ISNUMBER(G317)),G317-F317,0))</f>
        <v>0</v>
      </c>
      <c r="J317" s="15" t="str">
        <f aca="false">IF(OR(A317="",B317=""),"",IF(B317="Business",IF(A317&gt;=Rates!$B$9,Rates!$C$5,Rates!$B$5),IF(B317="Medical",IF(A317&gt;=Rates!$B$9,Rates!$C$6,Rates!$B$6),IF(B317="Charity",IF(A317&gt;=Rates!$B$9,Rates!$C$7,Rates!$B$7),""))))</f>
        <v/>
      </c>
      <c r="K317" s="16" t="str">
        <f aca="false">IF(J317="","",I317*J317)</f>
        <v/>
      </c>
      <c r="L317" s="17" t="str">
        <f aca="false">IF(A317="","",IF(A317&gt;=Rates!$B$9,"Jul–Dec","Jan–Jun"))</f>
        <v/>
      </c>
    </row>
    <row r="318" customFormat="false" ht="15" hidden="false" customHeight="false" outlineLevel="0" collapsed="false">
      <c r="A318" s="10"/>
      <c r="B318" s="11"/>
      <c r="C318" s="11"/>
      <c r="D318" s="11"/>
      <c r="E318" s="11"/>
      <c r="F318" s="12"/>
      <c r="G318" s="12"/>
      <c r="H318" s="13"/>
      <c r="I318" s="14" t="n">
        <f aca="false">IF(ISNUMBER(H318),H318,IF(AND(ISNUMBER(F318),ISNUMBER(G318)),G318-F318,0))</f>
        <v>0</v>
      </c>
      <c r="J318" s="15" t="str">
        <f aca="false">IF(OR(A318="",B318=""),"",IF(B318="Business",IF(A318&gt;=Rates!$B$9,Rates!$C$5,Rates!$B$5),IF(B318="Medical",IF(A318&gt;=Rates!$B$9,Rates!$C$6,Rates!$B$6),IF(B318="Charity",IF(A318&gt;=Rates!$B$9,Rates!$C$7,Rates!$B$7),""))))</f>
        <v/>
      </c>
      <c r="K318" s="16" t="str">
        <f aca="false">IF(J318="","",I318*J318)</f>
        <v/>
      </c>
      <c r="L318" s="17" t="str">
        <f aca="false">IF(A318="","",IF(A318&gt;=Rates!$B$9,"Jul–Dec","Jan–Jun"))</f>
        <v/>
      </c>
    </row>
    <row r="319" customFormat="false" ht="15" hidden="false" customHeight="false" outlineLevel="0" collapsed="false">
      <c r="A319" s="10"/>
      <c r="B319" s="11"/>
      <c r="C319" s="11"/>
      <c r="D319" s="11"/>
      <c r="E319" s="11"/>
      <c r="F319" s="12"/>
      <c r="G319" s="12"/>
      <c r="H319" s="13"/>
      <c r="I319" s="14" t="n">
        <f aca="false">IF(ISNUMBER(H319),H319,IF(AND(ISNUMBER(F319),ISNUMBER(G319)),G319-F319,0))</f>
        <v>0</v>
      </c>
      <c r="J319" s="15" t="str">
        <f aca="false">IF(OR(A319="",B319=""),"",IF(B319="Business",IF(A319&gt;=Rates!$B$9,Rates!$C$5,Rates!$B$5),IF(B319="Medical",IF(A319&gt;=Rates!$B$9,Rates!$C$6,Rates!$B$6),IF(B319="Charity",IF(A319&gt;=Rates!$B$9,Rates!$C$7,Rates!$B$7),""))))</f>
        <v/>
      </c>
      <c r="K319" s="16" t="str">
        <f aca="false">IF(J319="","",I319*J319)</f>
        <v/>
      </c>
      <c r="L319" s="17" t="str">
        <f aca="false">IF(A319="","",IF(A319&gt;=Rates!$B$9,"Jul–Dec","Jan–Jun"))</f>
        <v/>
      </c>
    </row>
    <row r="320" customFormat="false" ht="15" hidden="false" customHeight="false" outlineLevel="0" collapsed="false">
      <c r="A320" s="10"/>
      <c r="B320" s="11"/>
      <c r="C320" s="11"/>
      <c r="D320" s="11"/>
      <c r="E320" s="11"/>
      <c r="F320" s="12"/>
      <c r="G320" s="12"/>
      <c r="H320" s="13"/>
      <c r="I320" s="14" t="n">
        <f aca="false">IF(ISNUMBER(H320),H320,IF(AND(ISNUMBER(F320),ISNUMBER(G320)),G320-F320,0))</f>
        <v>0</v>
      </c>
      <c r="J320" s="15" t="str">
        <f aca="false">IF(OR(A320="",B320=""),"",IF(B320="Business",IF(A320&gt;=Rates!$B$9,Rates!$C$5,Rates!$B$5),IF(B320="Medical",IF(A320&gt;=Rates!$B$9,Rates!$C$6,Rates!$B$6),IF(B320="Charity",IF(A320&gt;=Rates!$B$9,Rates!$C$7,Rates!$B$7),""))))</f>
        <v/>
      </c>
      <c r="K320" s="16" t="str">
        <f aca="false">IF(J320="","",I320*J320)</f>
        <v/>
      </c>
      <c r="L320" s="17" t="str">
        <f aca="false">IF(A320="","",IF(A320&gt;=Rates!$B$9,"Jul–Dec","Jan–Jun"))</f>
        <v/>
      </c>
    </row>
    <row r="321" customFormat="false" ht="15" hidden="false" customHeight="false" outlineLevel="0" collapsed="false">
      <c r="A321" s="10"/>
      <c r="B321" s="11"/>
      <c r="C321" s="11"/>
      <c r="D321" s="11"/>
      <c r="E321" s="11"/>
      <c r="F321" s="12"/>
      <c r="G321" s="12"/>
      <c r="H321" s="13"/>
      <c r="I321" s="14" t="n">
        <f aca="false">IF(ISNUMBER(H321),H321,IF(AND(ISNUMBER(F321),ISNUMBER(G321)),G321-F321,0))</f>
        <v>0</v>
      </c>
      <c r="J321" s="15" t="str">
        <f aca="false">IF(OR(A321="",B321=""),"",IF(B321="Business",IF(A321&gt;=Rates!$B$9,Rates!$C$5,Rates!$B$5),IF(B321="Medical",IF(A321&gt;=Rates!$B$9,Rates!$C$6,Rates!$B$6),IF(B321="Charity",IF(A321&gt;=Rates!$B$9,Rates!$C$7,Rates!$B$7),""))))</f>
        <v/>
      </c>
      <c r="K321" s="16" t="str">
        <f aca="false">IF(J321="","",I321*J321)</f>
        <v/>
      </c>
      <c r="L321" s="17" t="str">
        <f aca="false">IF(A321="","",IF(A321&gt;=Rates!$B$9,"Jul–Dec","Jan–Jun"))</f>
        <v/>
      </c>
    </row>
    <row r="322" customFormat="false" ht="15" hidden="false" customHeight="false" outlineLevel="0" collapsed="false">
      <c r="A322" s="10"/>
      <c r="B322" s="11"/>
      <c r="C322" s="11"/>
      <c r="D322" s="11"/>
      <c r="E322" s="11"/>
      <c r="F322" s="12"/>
      <c r="G322" s="12"/>
      <c r="H322" s="13"/>
      <c r="I322" s="14" t="n">
        <f aca="false">IF(ISNUMBER(H322),H322,IF(AND(ISNUMBER(F322),ISNUMBER(G322)),G322-F322,0))</f>
        <v>0</v>
      </c>
      <c r="J322" s="15" t="str">
        <f aca="false">IF(OR(A322="",B322=""),"",IF(B322="Business",IF(A322&gt;=Rates!$B$9,Rates!$C$5,Rates!$B$5),IF(B322="Medical",IF(A322&gt;=Rates!$B$9,Rates!$C$6,Rates!$B$6),IF(B322="Charity",IF(A322&gt;=Rates!$B$9,Rates!$C$7,Rates!$B$7),""))))</f>
        <v/>
      </c>
      <c r="K322" s="16" t="str">
        <f aca="false">IF(J322="","",I322*J322)</f>
        <v/>
      </c>
      <c r="L322" s="17" t="str">
        <f aca="false">IF(A322="","",IF(A322&gt;=Rates!$B$9,"Jul–Dec","Jan–Jun"))</f>
        <v/>
      </c>
    </row>
    <row r="323" customFormat="false" ht="15" hidden="false" customHeight="false" outlineLevel="0" collapsed="false">
      <c r="A323" s="10"/>
      <c r="B323" s="11"/>
      <c r="C323" s="11"/>
      <c r="D323" s="11"/>
      <c r="E323" s="11"/>
      <c r="F323" s="12"/>
      <c r="G323" s="12"/>
      <c r="H323" s="13"/>
      <c r="I323" s="14" t="n">
        <f aca="false">IF(ISNUMBER(H323),H323,IF(AND(ISNUMBER(F323),ISNUMBER(G323)),G323-F323,0))</f>
        <v>0</v>
      </c>
      <c r="J323" s="15" t="str">
        <f aca="false">IF(OR(A323="",B323=""),"",IF(B323="Business",IF(A323&gt;=Rates!$B$9,Rates!$C$5,Rates!$B$5),IF(B323="Medical",IF(A323&gt;=Rates!$B$9,Rates!$C$6,Rates!$B$6),IF(B323="Charity",IF(A323&gt;=Rates!$B$9,Rates!$C$7,Rates!$B$7),""))))</f>
        <v/>
      </c>
      <c r="K323" s="16" t="str">
        <f aca="false">IF(J323="","",I323*J323)</f>
        <v/>
      </c>
      <c r="L323" s="17" t="str">
        <f aca="false">IF(A323="","",IF(A323&gt;=Rates!$B$9,"Jul–Dec","Jan–Jun"))</f>
        <v/>
      </c>
    </row>
    <row r="324" customFormat="false" ht="15" hidden="false" customHeight="false" outlineLevel="0" collapsed="false">
      <c r="A324" s="10"/>
      <c r="B324" s="11"/>
      <c r="C324" s="11"/>
      <c r="D324" s="11"/>
      <c r="E324" s="11"/>
      <c r="F324" s="12"/>
      <c r="G324" s="12"/>
      <c r="H324" s="13"/>
      <c r="I324" s="14" t="n">
        <f aca="false">IF(ISNUMBER(H324),H324,IF(AND(ISNUMBER(F324),ISNUMBER(G324)),G324-F324,0))</f>
        <v>0</v>
      </c>
      <c r="J324" s="15" t="str">
        <f aca="false">IF(OR(A324="",B324=""),"",IF(B324="Business",IF(A324&gt;=Rates!$B$9,Rates!$C$5,Rates!$B$5),IF(B324="Medical",IF(A324&gt;=Rates!$B$9,Rates!$C$6,Rates!$B$6),IF(B324="Charity",IF(A324&gt;=Rates!$B$9,Rates!$C$7,Rates!$B$7),""))))</f>
        <v/>
      </c>
      <c r="K324" s="16" t="str">
        <f aca="false">IF(J324="","",I324*J324)</f>
        <v/>
      </c>
      <c r="L324" s="17" t="str">
        <f aca="false">IF(A324="","",IF(A324&gt;=Rates!$B$9,"Jul–Dec","Jan–Jun"))</f>
        <v/>
      </c>
    </row>
    <row r="325" customFormat="false" ht="15" hidden="false" customHeight="false" outlineLevel="0" collapsed="false">
      <c r="A325" s="10"/>
      <c r="B325" s="11"/>
      <c r="C325" s="11"/>
      <c r="D325" s="11"/>
      <c r="E325" s="11"/>
      <c r="F325" s="12"/>
      <c r="G325" s="12"/>
      <c r="H325" s="13"/>
      <c r="I325" s="14" t="n">
        <f aca="false">IF(ISNUMBER(H325),H325,IF(AND(ISNUMBER(F325),ISNUMBER(G325)),G325-F325,0))</f>
        <v>0</v>
      </c>
      <c r="J325" s="15" t="str">
        <f aca="false">IF(OR(A325="",B325=""),"",IF(B325="Business",IF(A325&gt;=Rates!$B$9,Rates!$C$5,Rates!$B$5),IF(B325="Medical",IF(A325&gt;=Rates!$B$9,Rates!$C$6,Rates!$B$6),IF(B325="Charity",IF(A325&gt;=Rates!$B$9,Rates!$C$7,Rates!$B$7),""))))</f>
        <v/>
      </c>
      <c r="K325" s="16" t="str">
        <f aca="false">IF(J325="","",I325*J325)</f>
        <v/>
      </c>
      <c r="L325" s="17" t="str">
        <f aca="false">IF(A325="","",IF(A325&gt;=Rates!$B$9,"Jul–Dec","Jan–Jun"))</f>
        <v/>
      </c>
    </row>
    <row r="326" customFormat="false" ht="15" hidden="false" customHeight="false" outlineLevel="0" collapsed="false">
      <c r="A326" s="10"/>
      <c r="B326" s="11"/>
      <c r="C326" s="11"/>
      <c r="D326" s="11"/>
      <c r="E326" s="11"/>
      <c r="F326" s="12"/>
      <c r="G326" s="12"/>
      <c r="H326" s="13"/>
      <c r="I326" s="14" t="n">
        <f aca="false">IF(ISNUMBER(H326),H326,IF(AND(ISNUMBER(F326),ISNUMBER(G326)),G326-F326,0))</f>
        <v>0</v>
      </c>
      <c r="J326" s="15" t="str">
        <f aca="false">IF(OR(A326="",B326=""),"",IF(B326="Business",IF(A326&gt;=Rates!$B$9,Rates!$C$5,Rates!$B$5),IF(B326="Medical",IF(A326&gt;=Rates!$B$9,Rates!$C$6,Rates!$B$6),IF(B326="Charity",IF(A326&gt;=Rates!$B$9,Rates!$C$7,Rates!$B$7),""))))</f>
        <v/>
      </c>
      <c r="K326" s="16" t="str">
        <f aca="false">IF(J326="","",I326*J326)</f>
        <v/>
      </c>
      <c r="L326" s="17" t="str">
        <f aca="false">IF(A326="","",IF(A326&gt;=Rates!$B$9,"Jul–Dec","Jan–Jun"))</f>
        <v/>
      </c>
    </row>
    <row r="327" customFormat="false" ht="15" hidden="false" customHeight="false" outlineLevel="0" collapsed="false">
      <c r="A327" s="10"/>
      <c r="B327" s="11"/>
      <c r="C327" s="11"/>
      <c r="D327" s="11"/>
      <c r="E327" s="11"/>
      <c r="F327" s="12"/>
      <c r="G327" s="12"/>
      <c r="H327" s="13"/>
      <c r="I327" s="14" t="n">
        <f aca="false">IF(ISNUMBER(H327),H327,IF(AND(ISNUMBER(F327),ISNUMBER(G327)),G327-F327,0))</f>
        <v>0</v>
      </c>
      <c r="J327" s="15" t="str">
        <f aca="false">IF(OR(A327="",B327=""),"",IF(B327="Business",IF(A327&gt;=Rates!$B$9,Rates!$C$5,Rates!$B$5),IF(B327="Medical",IF(A327&gt;=Rates!$B$9,Rates!$C$6,Rates!$B$6),IF(B327="Charity",IF(A327&gt;=Rates!$B$9,Rates!$C$7,Rates!$B$7),""))))</f>
        <v/>
      </c>
      <c r="K327" s="16" t="str">
        <f aca="false">IF(J327="","",I327*J327)</f>
        <v/>
      </c>
      <c r="L327" s="17" t="str">
        <f aca="false">IF(A327="","",IF(A327&gt;=Rates!$B$9,"Jul–Dec","Jan–Jun"))</f>
        <v/>
      </c>
    </row>
    <row r="328" customFormat="false" ht="15" hidden="false" customHeight="false" outlineLevel="0" collapsed="false">
      <c r="A328" s="10"/>
      <c r="B328" s="11"/>
      <c r="C328" s="11"/>
      <c r="D328" s="11"/>
      <c r="E328" s="11"/>
      <c r="F328" s="12"/>
      <c r="G328" s="12"/>
      <c r="H328" s="13"/>
      <c r="I328" s="14" t="n">
        <f aca="false">IF(ISNUMBER(H328),H328,IF(AND(ISNUMBER(F328),ISNUMBER(G328)),G328-F328,0))</f>
        <v>0</v>
      </c>
      <c r="J328" s="15" t="str">
        <f aca="false">IF(OR(A328="",B328=""),"",IF(B328="Business",IF(A328&gt;=Rates!$B$9,Rates!$C$5,Rates!$B$5),IF(B328="Medical",IF(A328&gt;=Rates!$B$9,Rates!$C$6,Rates!$B$6),IF(B328="Charity",IF(A328&gt;=Rates!$B$9,Rates!$C$7,Rates!$B$7),""))))</f>
        <v/>
      </c>
      <c r="K328" s="16" t="str">
        <f aca="false">IF(J328="","",I328*J328)</f>
        <v/>
      </c>
      <c r="L328" s="17" t="str">
        <f aca="false">IF(A328="","",IF(A328&gt;=Rates!$B$9,"Jul–Dec","Jan–Jun"))</f>
        <v/>
      </c>
    </row>
    <row r="329" customFormat="false" ht="15" hidden="false" customHeight="false" outlineLevel="0" collapsed="false">
      <c r="A329" s="10"/>
      <c r="B329" s="11"/>
      <c r="C329" s="11"/>
      <c r="D329" s="11"/>
      <c r="E329" s="11"/>
      <c r="F329" s="12"/>
      <c r="G329" s="12"/>
      <c r="H329" s="13"/>
      <c r="I329" s="14" t="n">
        <f aca="false">IF(ISNUMBER(H329),H329,IF(AND(ISNUMBER(F329),ISNUMBER(G329)),G329-F329,0))</f>
        <v>0</v>
      </c>
      <c r="J329" s="15" t="str">
        <f aca="false">IF(OR(A329="",B329=""),"",IF(B329="Business",IF(A329&gt;=Rates!$B$9,Rates!$C$5,Rates!$B$5),IF(B329="Medical",IF(A329&gt;=Rates!$B$9,Rates!$C$6,Rates!$B$6),IF(B329="Charity",IF(A329&gt;=Rates!$B$9,Rates!$C$7,Rates!$B$7),""))))</f>
        <v/>
      </c>
      <c r="K329" s="16" t="str">
        <f aca="false">IF(J329="","",I329*J329)</f>
        <v/>
      </c>
      <c r="L329" s="17" t="str">
        <f aca="false">IF(A329="","",IF(A329&gt;=Rates!$B$9,"Jul–Dec","Jan–Jun"))</f>
        <v/>
      </c>
    </row>
    <row r="330" customFormat="false" ht="15" hidden="false" customHeight="false" outlineLevel="0" collapsed="false">
      <c r="A330" s="10"/>
      <c r="B330" s="11"/>
      <c r="C330" s="11"/>
      <c r="D330" s="11"/>
      <c r="E330" s="11"/>
      <c r="F330" s="12"/>
      <c r="G330" s="12"/>
      <c r="H330" s="13"/>
      <c r="I330" s="14" t="n">
        <f aca="false">IF(ISNUMBER(H330),H330,IF(AND(ISNUMBER(F330),ISNUMBER(G330)),G330-F330,0))</f>
        <v>0</v>
      </c>
      <c r="J330" s="15" t="str">
        <f aca="false">IF(OR(A330="",B330=""),"",IF(B330="Business",IF(A330&gt;=Rates!$B$9,Rates!$C$5,Rates!$B$5),IF(B330="Medical",IF(A330&gt;=Rates!$B$9,Rates!$C$6,Rates!$B$6),IF(B330="Charity",IF(A330&gt;=Rates!$B$9,Rates!$C$7,Rates!$B$7),""))))</f>
        <v/>
      </c>
      <c r="K330" s="16" t="str">
        <f aca="false">IF(J330="","",I330*J330)</f>
        <v/>
      </c>
      <c r="L330" s="17" t="str">
        <f aca="false">IF(A330="","",IF(A330&gt;=Rates!$B$9,"Jul–Dec","Jan–Jun"))</f>
        <v/>
      </c>
    </row>
    <row r="331" customFormat="false" ht="15" hidden="false" customHeight="false" outlineLevel="0" collapsed="false">
      <c r="A331" s="10"/>
      <c r="B331" s="11"/>
      <c r="C331" s="11"/>
      <c r="D331" s="11"/>
      <c r="E331" s="11"/>
      <c r="F331" s="12"/>
      <c r="G331" s="12"/>
      <c r="H331" s="13"/>
      <c r="I331" s="14" t="n">
        <f aca="false">IF(ISNUMBER(H331),H331,IF(AND(ISNUMBER(F331),ISNUMBER(G331)),G331-F331,0))</f>
        <v>0</v>
      </c>
      <c r="J331" s="15" t="str">
        <f aca="false">IF(OR(A331="",B331=""),"",IF(B331="Business",IF(A331&gt;=Rates!$B$9,Rates!$C$5,Rates!$B$5),IF(B331="Medical",IF(A331&gt;=Rates!$B$9,Rates!$C$6,Rates!$B$6),IF(B331="Charity",IF(A331&gt;=Rates!$B$9,Rates!$C$7,Rates!$B$7),""))))</f>
        <v/>
      </c>
      <c r="K331" s="16" t="str">
        <f aca="false">IF(J331="","",I331*J331)</f>
        <v/>
      </c>
      <c r="L331" s="17" t="str">
        <f aca="false">IF(A331="","",IF(A331&gt;=Rates!$B$9,"Jul–Dec","Jan–Jun"))</f>
        <v/>
      </c>
    </row>
    <row r="332" customFormat="false" ht="15" hidden="false" customHeight="false" outlineLevel="0" collapsed="false">
      <c r="A332" s="10"/>
      <c r="B332" s="11"/>
      <c r="C332" s="11"/>
      <c r="D332" s="11"/>
      <c r="E332" s="11"/>
      <c r="F332" s="12"/>
      <c r="G332" s="12"/>
      <c r="H332" s="13"/>
      <c r="I332" s="14" t="n">
        <f aca="false">IF(ISNUMBER(H332),H332,IF(AND(ISNUMBER(F332),ISNUMBER(G332)),G332-F332,0))</f>
        <v>0</v>
      </c>
      <c r="J332" s="15" t="str">
        <f aca="false">IF(OR(A332="",B332=""),"",IF(B332="Business",IF(A332&gt;=Rates!$B$9,Rates!$C$5,Rates!$B$5),IF(B332="Medical",IF(A332&gt;=Rates!$B$9,Rates!$C$6,Rates!$B$6),IF(B332="Charity",IF(A332&gt;=Rates!$B$9,Rates!$C$7,Rates!$B$7),""))))</f>
        <v/>
      </c>
      <c r="K332" s="16" t="str">
        <f aca="false">IF(J332="","",I332*J332)</f>
        <v/>
      </c>
      <c r="L332" s="17" t="str">
        <f aca="false">IF(A332="","",IF(A332&gt;=Rates!$B$9,"Jul–Dec","Jan–Jun"))</f>
        <v/>
      </c>
    </row>
    <row r="333" customFormat="false" ht="15" hidden="false" customHeight="false" outlineLevel="0" collapsed="false">
      <c r="A333" s="10"/>
      <c r="B333" s="11"/>
      <c r="C333" s="11"/>
      <c r="D333" s="11"/>
      <c r="E333" s="11"/>
      <c r="F333" s="12"/>
      <c r="G333" s="12"/>
      <c r="H333" s="13"/>
      <c r="I333" s="14" t="n">
        <f aca="false">IF(ISNUMBER(H333),H333,IF(AND(ISNUMBER(F333),ISNUMBER(G333)),G333-F333,0))</f>
        <v>0</v>
      </c>
      <c r="J333" s="15" t="str">
        <f aca="false">IF(OR(A333="",B333=""),"",IF(B333="Business",IF(A333&gt;=Rates!$B$9,Rates!$C$5,Rates!$B$5),IF(B333="Medical",IF(A333&gt;=Rates!$B$9,Rates!$C$6,Rates!$B$6),IF(B333="Charity",IF(A333&gt;=Rates!$B$9,Rates!$C$7,Rates!$B$7),""))))</f>
        <v/>
      </c>
      <c r="K333" s="16" t="str">
        <f aca="false">IF(J333="","",I333*J333)</f>
        <v/>
      </c>
      <c r="L333" s="17" t="str">
        <f aca="false">IF(A333="","",IF(A333&gt;=Rates!$B$9,"Jul–Dec","Jan–Jun"))</f>
        <v/>
      </c>
    </row>
    <row r="334" customFormat="false" ht="15" hidden="false" customHeight="false" outlineLevel="0" collapsed="false">
      <c r="A334" s="10"/>
      <c r="B334" s="11"/>
      <c r="C334" s="11"/>
      <c r="D334" s="11"/>
      <c r="E334" s="11"/>
      <c r="F334" s="12"/>
      <c r="G334" s="12"/>
      <c r="H334" s="13"/>
      <c r="I334" s="14" t="n">
        <f aca="false">IF(ISNUMBER(H334),H334,IF(AND(ISNUMBER(F334),ISNUMBER(G334)),G334-F334,0))</f>
        <v>0</v>
      </c>
      <c r="J334" s="15" t="str">
        <f aca="false">IF(OR(A334="",B334=""),"",IF(B334="Business",IF(A334&gt;=Rates!$B$9,Rates!$C$5,Rates!$B$5),IF(B334="Medical",IF(A334&gt;=Rates!$B$9,Rates!$C$6,Rates!$B$6),IF(B334="Charity",IF(A334&gt;=Rates!$B$9,Rates!$C$7,Rates!$B$7),""))))</f>
        <v/>
      </c>
      <c r="K334" s="16" t="str">
        <f aca="false">IF(J334="","",I334*J334)</f>
        <v/>
      </c>
      <c r="L334" s="17" t="str">
        <f aca="false">IF(A334="","",IF(A334&gt;=Rates!$B$9,"Jul–Dec","Jan–Jun"))</f>
        <v/>
      </c>
    </row>
    <row r="335" customFormat="false" ht="15" hidden="false" customHeight="false" outlineLevel="0" collapsed="false">
      <c r="A335" s="10"/>
      <c r="B335" s="11"/>
      <c r="C335" s="11"/>
      <c r="D335" s="11"/>
      <c r="E335" s="11"/>
      <c r="F335" s="12"/>
      <c r="G335" s="12"/>
      <c r="H335" s="13"/>
      <c r="I335" s="14" t="n">
        <f aca="false">IF(ISNUMBER(H335),H335,IF(AND(ISNUMBER(F335),ISNUMBER(G335)),G335-F335,0))</f>
        <v>0</v>
      </c>
      <c r="J335" s="15" t="str">
        <f aca="false">IF(OR(A335="",B335=""),"",IF(B335="Business",IF(A335&gt;=Rates!$B$9,Rates!$C$5,Rates!$B$5),IF(B335="Medical",IF(A335&gt;=Rates!$B$9,Rates!$C$6,Rates!$B$6),IF(B335="Charity",IF(A335&gt;=Rates!$B$9,Rates!$C$7,Rates!$B$7),""))))</f>
        <v/>
      </c>
      <c r="K335" s="16" t="str">
        <f aca="false">IF(J335="","",I335*J335)</f>
        <v/>
      </c>
      <c r="L335" s="17" t="str">
        <f aca="false">IF(A335="","",IF(A335&gt;=Rates!$B$9,"Jul–Dec","Jan–Jun"))</f>
        <v/>
      </c>
    </row>
    <row r="336" customFormat="false" ht="15" hidden="false" customHeight="false" outlineLevel="0" collapsed="false">
      <c r="A336" s="10"/>
      <c r="B336" s="11"/>
      <c r="C336" s="11"/>
      <c r="D336" s="11"/>
      <c r="E336" s="11"/>
      <c r="F336" s="12"/>
      <c r="G336" s="12"/>
      <c r="H336" s="13"/>
      <c r="I336" s="14" t="n">
        <f aca="false">IF(ISNUMBER(H336),H336,IF(AND(ISNUMBER(F336),ISNUMBER(G336)),G336-F336,0))</f>
        <v>0</v>
      </c>
      <c r="J336" s="15" t="str">
        <f aca="false">IF(OR(A336="",B336=""),"",IF(B336="Business",IF(A336&gt;=Rates!$B$9,Rates!$C$5,Rates!$B$5),IF(B336="Medical",IF(A336&gt;=Rates!$B$9,Rates!$C$6,Rates!$B$6),IF(B336="Charity",IF(A336&gt;=Rates!$B$9,Rates!$C$7,Rates!$B$7),""))))</f>
        <v/>
      </c>
      <c r="K336" s="16" t="str">
        <f aca="false">IF(J336="","",I336*J336)</f>
        <v/>
      </c>
      <c r="L336" s="17" t="str">
        <f aca="false">IF(A336="","",IF(A336&gt;=Rates!$B$9,"Jul–Dec","Jan–Jun"))</f>
        <v/>
      </c>
    </row>
    <row r="337" customFormat="false" ht="15" hidden="false" customHeight="false" outlineLevel="0" collapsed="false">
      <c r="A337" s="10"/>
      <c r="B337" s="11"/>
      <c r="C337" s="11"/>
      <c r="D337" s="11"/>
      <c r="E337" s="11"/>
      <c r="F337" s="12"/>
      <c r="G337" s="12"/>
      <c r="H337" s="13"/>
      <c r="I337" s="14" t="n">
        <f aca="false">IF(ISNUMBER(H337),H337,IF(AND(ISNUMBER(F337),ISNUMBER(G337)),G337-F337,0))</f>
        <v>0</v>
      </c>
      <c r="J337" s="15" t="str">
        <f aca="false">IF(OR(A337="",B337=""),"",IF(B337="Business",IF(A337&gt;=Rates!$B$9,Rates!$C$5,Rates!$B$5),IF(B337="Medical",IF(A337&gt;=Rates!$B$9,Rates!$C$6,Rates!$B$6),IF(B337="Charity",IF(A337&gt;=Rates!$B$9,Rates!$C$7,Rates!$B$7),""))))</f>
        <v/>
      </c>
      <c r="K337" s="16" t="str">
        <f aca="false">IF(J337="","",I337*J337)</f>
        <v/>
      </c>
      <c r="L337" s="17" t="str">
        <f aca="false">IF(A337="","",IF(A337&gt;=Rates!$B$9,"Jul–Dec","Jan–Jun"))</f>
        <v/>
      </c>
    </row>
    <row r="338" customFormat="false" ht="15" hidden="false" customHeight="false" outlineLevel="0" collapsed="false">
      <c r="A338" s="10"/>
      <c r="B338" s="11"/>
      <c r="C338" s="11"/>
      <c r="D338" s="11"/>
      <c r="E338" s="11"/>
      <c r="F338" s="12"/>
      <c r="G338" s="12"/>
      <c r="H338" s="13"/>
      <c r="I338" s="14" t="n">
        <f aca="false">IF(ISNUMBER(H338),H338,IF(AND(ISNUMBER(F338),ISNUMBER(G338)),G338-F338,0))</f>
        <v>0</v>
      </c>
      <c r="J338" s="15" t="str">
        <f aca="false">IF(OR(A338="",B338=""),"",IF(B338="Business",IF(A338&gt;=Rates!$B$9,Rates!$C$5,Rates!$B$5),IF(B338="Medical",IF(A338&gt;=Rates!$B$9,Rates!$C$6,Rates!$B$6),IF(B338="Charity",IF(A338&gt;=Rates!$B$9,Rates!$C$7,Rates!$B$7),""))))</f>
        <v/>
      </c>
      <c r="K338" s="16" t="str">
        <f aca="false">IF(J338="","",I338*J338)</f>
        <v/>
      </c>
      <c r="L338" s="17" t="str">
        <f aca="false">IF(A338="","",IF(A338&gt;=Rates!$B$9,"Jul–Dec","Jan–Jun"))</f>
        <v/>
      </c>
    </row>
    <row r="339" customFormat="false" ht="15" hidden="false" customHeight="false" outlineLevel="0" collapsed="false">
      <c r="A339" s="10"/>
      <c r="B339" s="11"/>
      <c r="C339" s="11"/>
      <c r="D339" s="11"/>
      <c r="E339" s="11"/>
      <c r="F339" s="12"/>
      <c r="G339" s="12"/>
      <c r="H339" s="13"/>
      <c r="I339" s="14" t="n">
        <f aca="false">IF(ISNUMBER(H339),H339,IF(AND(ISNUMBER(F339),ISNUMBER(G339)),G339-F339,0))</f>
        <v>0</v>
      </c>
      <c r="J339" s="15" t="str">
        <f aca="false">IF(OR(A339="",B339=""),"",IF(B339="Business",IF(A339&gt;=Rates!$B$9,Rates!$C$5,Rates!$B$5),IF(B339="Medical",IF(A339&gt;=Rates!$B$9,Rates!$C$6,Rates!$B$6),IF(B339="Charity",IF(A339&gt;=Rates!$B$9,Rates!$C$7,Rates!$B$7),""))))</f>
        <v/>
      </c>
      <c r="K339" s="16" t="str">
        <f aca="false">IF(J339="","",I339*J339)</f>
        <v/>
      </c>
      <c r="L339" s="17" t="str">
        <f aca="false">IF(A339="","",IF(A339&gt;=Rates!$B$9,"Jul–Dec","Jan–Jun"))</f>
        <v/>
      </c>
    </row>
    <row r="340" customFormat="false" ht="15" hidden="false" customHeight="false" outlineLevel="0" collapsed="false">
      <c r="A340" s="10"/>
      <c r="B340" s="11"/>
      <c r="C340" s="11"/>
      <c r="D340" s="11"/>
      <c r="E340" s="11"/>
      <c r="F340" s="12"/>
      <c r="G340" s="12"/>
      <c r="H340" s="13"/>
      <c r="I340" s="14" t="n">
        <f aca="false">IF(ISNUMBER(H340),H340,IF(AND(ISNUMBER(F340),ISNUMBER(G340)),G340-F340,0))</f>
        <v>0</v>
      </c>
      <c r="J340" s="15" t="str">
        <f aca="false">IF(OR(A340="",B340=""),"",IF(B340="Business",IF(A340&gt;=Rates!$B$9,Rates!$C$5,Rates!$B$5),IF(B340="Medical",IF(A340&gt;=Rates!$B$9,Rates!$C$6,Rates!$B$6),IF(B340="Charity",IF(A340&gt;=Rates!$B$9,Rates!$C$7,Rates!$B$7),""))))</f>
        <v/>
      </c>
      <c r="K340" s="16" t="str">
        <f aca="false">IF(J340="","",I340*J340)</f>
        <v/>
      </c>
      <c r="L340" s="17" t="str">
        <f aca="false">IF(A340="","",IF(A340&gt;=Rates!$B$9,"Jul–Dec","Jan–Jun"))</f>
        <v/>
      </c>
    </row>
    <row r="341" customFormat="false" ht="15" hidden="false" customHeight="false" outlineLevel="0" collapsed="false">
      <c r="A341" s="10"/>
      <c r="B341" s="11"/>
      <c r="C341" s="11"/>
      <c r="D341" s="11"/>
      <c r="E341" s="11"/>
      <c r="F341" s="12"/>
      <c r="G341" s="12"/>
      <c r="H341" s="13"/>
      <c r="I341" s="14" t="n">
        <f aca="false">IF(ISNUMBER(H341),H341,IF(AND(ISNUMBER(F341),ISNUMBER(G341)),G341-F341,0))</f>
        <v>0</v>
      </c>
      <c r="J341" s="15" t="str">
        <f aca="false">IF(OR(A341="",B341=""),"",IF(B341="Business",IF(A341&gt;=Rates!$B$9,Rates!$C$5,Rates!$B$5),IF(B341="Medical",IF(A341&gt;=Rates!$B$9,Rates!$C$6,Rates!$B$6),IF(B341="Charity",IF(A341&gt;=Rates!$B$9,Rates!$C$7,Rates!$B$7),""))))</f>
        <v/>
      </c>
      <c r="K341" s="16" t="str">
        <f aca="false">IF(J341="","",I341*J341)</f>
        <v/>
      </c>
      <c r="L341" s="17" t="str">
        <f aca="false">IF(A341="","",IF(A341&gt;=Rates!$B$9,"Jul–Dec","Jan–Jun"))</f>
        <v/>
      </c>
    </row>
    <row r="342" customFormat="false" ht="15" hidden="false" customHeight="false" outlineLevel="0" collapsed="false">
      <c r="A342" s="10"/>
      <c r="B342" s="11"/>
      <c r="C342" s="11"/>
      <c r="D342" s="11"/>
      <c r="E342" s="11"/>
      <c r="F342" s="12"/>
      <c r="G342" s="12"/>
      <c r="H342" s="13"/>
      <c r="I342" s="14" t="n">
        <f aca="false">IF(ISNUMBER(H342),H342,IF(AND(ISNUMBER(F342),ISNUMBER(G342)),G342-F342,0))</f>
        <v>0</v>
      </c>
      <c r="J342" s="15" t="str">
        <f aca="false">IF(OR(A342="",B342=""),"",IF(B342="Business",IF(A342&gt;=Rates!$B$9,Rates!$C$5,Rates!$B$5),IF(B342="Medical",IF(A342&gt;=Rates!$B$9,Rates!$C$6,Rates!$B$6),IF(B342="Charity",IF(A342&gt;=Rates!$B$9,Rates!$C$7,Rates!$B$7),""))))</f>
        <v/>
      </c>
      <c r="K342" s="16" t="str">
        <f aca="false">IF(J342="","",I342*J342)</f>
        <v/>
      </c>
      <c r="L342" s="17" t="str">
        <f aca="false">IF(A342="","",IF(A342&gt;=Rates!$B$9,"Jul–Dec","Jan–Jun"))</f>
        <v/>
      </c>
    </row>
    <row r="343" customFormat="false" ht="15" hidden="false" customHeight="false" outlineLevel="0" collapsed="false">
      <c r="A343" s="10"/>
      <c r="B343" s="11"/>
      <c r="C343" s="11"/>
      <c r="D343" s="11"/>
      <c r="E343" s="11"/>
      <c r="F343" s="12"/>
      <c r="G343" s="12"/>
      <c r="H343" s="13"/>
      <c r="I343" s="14" t="n">
        <f aca="false">IF(ISNUMBER(H343),H343,IF(AND(ISNUMBER(F343),ISNUMBER(G343)),G343-F343,0))</f>
        <v>0</v>
      </c>
      <c r="J343" s="15" t="str">
        <f aca="false">IF(OR(A343="",B343=""),"",IF(B343="Business",IF(A343&gt;=Rates!$B$9,Rates!$C$5,Rates!$B$5),IF(B343="Medical",IF(A343&gt;=Rates!$B$9,Rates!$C$6,Rates!$B$6),IF(B343="Charity",IF(A343&gt;=Rates!$B$9,Rates!$C$7,Rates!$B$7),""))))</f>
        <v/>
      </c>
      <c r="K343" s="16" t="str">
        <f aca="false">IF(J343="","",I343*J343)</f>
        <v/>
      </c>
      <c r="L343" s="17" t="str">
        <f aca="false">IF(A343="","",IF(A343&gt;=Rates!$B$9,"Jul–Dec","Jan–Jun"))</f>
        <v/>
      </c>
    </row>
    <row r="344" customFormat="false" ht="15" hidden="false" customHeight="false" outlineLevel="0" collapsed="false">
      <c r="A344" s="10"/>
      <c r="B344" s="11"/>
      <c r="C344" s="11"/>
      <c r="D344" s="11"/>
      <c r="E344" s="11"/>
      <c r="F344" s="12"/>
      <c r="G344" s="12"/>
      <c r="H344" s="13"/>
      <c r="I344" s="14" t="n">
        <f aca="false">IF(ISNUMBER(H344),H344,IF(AND(ISNUMBER(F344),ISNUMBER(G344)),G344-F344,0))</f>
        <v>0</v>
      </c>
      <c r="J344" s="15" t="str">
        <f aca="false">IF(OR(A344="",B344=""),"",IF(B344="Business",IF(A344&gt;=Rates!$B$9,Rates!$C$5,Rates!$B$5),IF(B344="Medical",IF(A344&gt;=Rates!$B$9,Rates!$C$6,Rates!$B$6),IF(B344="Charity",IF(A344&gt;=Rates!$B$9,Rates!$C$7,Rates!$B$7),""))))</f>
        <v/>
      </c>
      <c r="K344" s="16" t="str">
        <f aca="false">IF(J344="","",I344*J344)</f>
        <v/>
      </c>
      <c r="L344" s="17" t="str">
        <f aca="false">IF(A344="","",IF(A344&gt;=Rates!$B$9,"Jul–Dec","Jan–Jun"))</f>
        <v/>
      </c>
    </row>
    <row r="345" customFormat="false" ht="15" hidden="false" customHeight="false" outlineLevel="0" collapsed="false">
      <c r="A345" s="10"/>
      <c r="B345" s="11"/>
      <c r="C345" s="11"/>
      <c r="D345" s="11"/>
      <c r="E345" s="11"/>
      <c r="F345" s="12"/>
      <c r="G345" s="12"/>
      <c r="H345" s="13"/>
      <c r="I345" s="14" t="n">
        <f aca="false">IF(ISNUMBER(H345),H345,IF(AND(ISNUMBER(F345),ISNUMBER(G345)),G345-F345,0))</f>
        <v>0</v>
      </c>
      <c r="J345" s="15" t="str">
        <f aca="false">IF(OR(A345="",B345=""),"",IF(B345="Business",IF(A345&gt;=Rates!$B$9,Rates!$C$5,Rates!$B$5),IF(B345="Medical",IF(A345&gt;=Rates!$B$9,Rates!$C$6,Rates!$B$6),IF(B345="Charity",IF(A345&gt;=Rates!$B$9,Rates!$C$7,Rates!$B$7),""))))</f>
        <v/>
      </c>
      <c r="K345" s="16" t="str">
        <f aca="false">IF(J345="","",I345*J345)</f>
        <v/>
      </c>
      <c r="L345" s="17" t="str">
        <f aca="false">IF(A345="","",IF(A345&gt;=Rates!$B$9,"Jul–Dec","Jan–Jun"))</f>
        <v/>
      </c>
    </row>
    <row r="346" customFormat="false" ht="15" hidden="false" customHeight="false" outlineLevel="0" collapsed="false">
      <c r="A346" s="10"/>
      <c r="B346" s="11"/>
      <c r="C346" s="11"/>
      <c r="D346" s="11"/>
      <c r="E346" s="11"/>
      <c r="F346" s="12"/>
      <c r="G346" s="12"/>
      <c r="H346" s="13"/>
      <c r="I346" s="14" t="n">
        <f aca="false">IF(ISNUMBER(H346),H346,IF(AND(ISNUMBER(F346),ISNUMBER(G346)),G346-F346,0))</f>
        <v>0</v>
      </c>
      <c r="J346" s="15" t="str">
        <f aca="false">IF(OR(A346="",B346=""),"",IF(B346="Business",IF(A346&gt;=Rates!$B$9,Rates!$C$5,Rates!$B$5),IF(B346="Medical",IF(A346&gt;=Rates!$B$9,Rates!$C$6,Rates!$B$6),IF(B346="Charity",IF(A346&gt;=Rates!$B$9,Rates!$C$7,Rates!$B$7),""))))</f>
        <v/>
      </c>
      <c r="K346" s="16" t="str">
        <f aca="false">IF(J346="","",I346*J346)</f>
        <v/>
      </c>
      <c r="L346" s="17" t="str">
        <f aca="false">IF(A346="","",IF(A346&gt;=Rates!$B$9,"Jul–Dec","Jan–Jun"))</f>
        <v/>
      </c>
    </row>
    <row r="347" customFormat="false" ht="15" hidden="false" customHeight="false" outlineLevel="0" collapsed="false">
      <c r="A347" s="10"/>
      <c r="B347" s="11"/>
      <c r="C347" s="11"/>
      <c r="D347" s="11"/>
      <c r="E347" s="11"/>
      <c r="F347" s="12"/>
      <c r="G347" s="12"/>
      <c r="H347" s="13"/>
      <c r="I347" s="14" t="n">
        <f aca="false">IF(ISNUMBER(H347),H347,IF(AND(ISNUMBER(F347),ISNUMBER(G347)),G347-F347,0))</f>
        <v>0</v>
      </c>
      <c r="J347" s="15" t="str">
        <f aca="false">IF(OR(A347="",B347=""),"",IF(B347="Business",IF(A347&gt;=Rates!$B$9,Rates!$C$5,Rates!$B$5),IF(B347="Medical",IF(A347&gt;=Rates!$B$9,Rates!$C$6,Rates!$B$6),IF(B347="Charity",IF(A347&gt;=Rates!$B$9,Rates!$C$7,Rates!$B$7),""))))</f>
        <v/>
      </c>
      <c r="K347" s="16" t="str">
        <f aca="false">IF(J347="","",I347*J347)</f>
        <v/>
      </c>
      <c r="L347" s="17" t="str">
        <f aca="false">IF(A347="","",IF(A347&gt;=Rates!$B$9,"Jul–Dec","Jan–Jun"))</f>
        <v/>
      </c>
    </row>
    <row r="348" customFormat="false" ht="15" hidden="false" customHeight="false" outlineLevel="0" collapsed="false">
      <c r="A348" s="10"/>
      <c r="B348" s="11"/>
      <c r="C348" s="11"/>
      <c r="D348" s="11"/>
      <c r="E348" s="11"/>
      <c r="F348" s="12"/>
      <c r="G348" s="12"/>
      <c r="H348" s="13"/>
      <c r="I348" s="14" t="n">
        <f aca="false">IF(ISNUMBER(H348),H348,IF(AND(ISNUMBER(F348),ISNUMBER(G348)),G348-F348,0))</f>
        <v>0</v>
      </c>
      <c r="J348" s="15" t="str">
        <f aca="false">IF(OR(A348="",B348=""),"",IF(B348="Business",IF(A348&gt;=Rates!$B$9,Rates!$C$5,Rates!$B$5),IF(B348="Medical",IF(A348&gt;=Rates!$B$9,Rates!$C$6,Rates!$B$6),IF(B348="Charity",IF(A348&gt;=Rates!$B$9,Rates!$C$7,Rates!$B$7),""))))</f>
        <v/>
      </c>
      <c r="K348" s="16" t="str">
        <f aca="false">IF(J348="","",I348*J348)</f>
        <v/>
      </c>
      <c r="L348" s="17" t="str">
        <f aca="false">IF(A348="","",IF(A348&gt;=Rates!$B$9,"Jul–Dec","Jan–Jun"))</f>
        <v/>
      </c>
    </row>
    <row r="349" customFormat="false" ht="15" hidden="false" customHeight="false" outlineLevel="0" collapsed="false">
      <c r="A349" s="10"/>
      <c r="B349" s="11"/>
      <c r="C349" s="11"/>
      <c r="D349" s="11"/>
      <c r="E349" s="11"/>
      <c r="F349" s="12"/>
      <c r="G349" s="12"/>
      <c r="H349" s="13"/>
      <c r="I349" s="14" t="n">
        <f aca="false">IF(ISNUMBER(H349),H349,IF(AND(ISNUMBER(F349),ISNUMBER(G349)),G349-F349,0))</f>
        <v>0</v>
      </c>
      <c r="J349" s="15" t="str">
        <f aca="false">IF(OR(A349="",B349=""),"",IF(B349="Business",IF(A349&gt;=Rates!$B$9,Rates!$C$5,Rates!$B$5),IF(B349="Medical",IF(A349&gt;=Rates!$B$9,Rates!$C$6,Rates!$B$6),IF(B349="Charity",IF(A349&gt;=Rates!$B$9,Rates!$C$7,Rates!$B$7),""))))</f>
        <v/>
      </c>
      <c r="K349" s="16" t="str">
        <f aca="false">IF(J349="","",I349*J349)</f>
        <v/>
      </c>
      <c r="L349" s="17" t="str">
        <f aca="false">IF(A349="","",IF(A349&gt;=Rates!$B$9,"Jul–Dec","Jan–Jun"))</f>
        <v/>
      </c>
    </row>
    <row r="350" customFormat="false" ht="15" hidden="false" customHeight="false" outlineLevel="0" collapsed="false">
      <c r="A350" s="10"/>
      <c r="B350" s="11"/>
      <c r="C350" s="11"/>
      <c r="D350" s="11"/>
      <c r="E350" s="11"/>
      <c r="F350" s="12"/>
      <c r="G350" s="12"/>
      <c r="H350" s="13"/>
      <c r="I350" s="14" t="n">
        <f aca="false">IF(ISNUMBER(H350),H350,IF(AND(ISNUMBER(F350),ISNUMBER(G350)),G350-F350,0))</f>
        <v>0</v>
      </c>
      <c r="J350" s="15" t="str">
        <f aca="false">IF(OR(A350="",B350=""),"",IF(B350="Business",IF(A350&gt;=Rates!$B$9,Rates!$C$5,Rates!$B$5),IF(B350="Medical",IF(A350&gt;=Rates!$B$9,Rates!$C$6,Rates!$B$6),IF(B350="Charity",IF(A350&gt;=Rates!$B$9,Rates!$C$7,Rates!$B$7),""))))</f>
        <v/>
      </c>
      <c r="K350" s="16" t="str">
        <f aca="false">IF(J350="","",I350*J350)</f>
        <v/>
      </c>
      <c r="L350" s="17" t="str">
        <f aca="false">IF(A350="","",IF(A350&gt;=Rates!$B$9,"Jul–Dec","Jan–Jun"))</f>
        <v/>
      </c>
    </row>
    <row r="351" customFormat="false" ht="15" hidden="false" customHeight="false" outlineLevel="0" collapsed="false">
      <c r="A351" s="10"/>
      <c r="B351" s="11"/>
      <c r="C351" s="11"/>
      <c r="D351" s="11"/>
      <c r="E351" s="11"/>
      <c r="F351" s="12"/>
      <c r="G351" s="12"/>
      <c r="H351" s="13"/>
      <c r="I351" s="14" t="n">
        <f aca="false">IF(ISNUMBER(H351),H351,IF(AND(ISNUMBER(F351),ISNUMBER(G351)),G351-F351,0))</f>
        <v>0</v>
      </c>
      <c r="J351" s="15" t="str">
        <f aca="false">IF(OR(A351="",B351=""),"",IF(B351="Business",IF(A351&gt;=Rates!$B$9,Rates!$C$5,Rates!$B$5),IF(B351="Medical",IF(A351&gt;=Rates!$B$9,Rates!$C$6,Rates!$B$6),IF(B351="Charity",IF(A351&gt;=Rates!$B$9,Rates!$C$7,Rates!$B$7),""))))</f>
        <v/>
      </c>
      <c r="K351" s="16" t="str">
        <f aca="false">IF(J351="","",I351*J351)</f>
        <v/>
      </c>
      <c r="L351" s="17" t="str">
        <f aca="false">IF(A351="","",IF(A351&gt;=Rates!$B$9,"Jul–Dec","Jan–Jun"))</f>
        <v/>
      </c>
    </row>
    <row r="352" customFormat="false" ht="15" hidden="false" customHeight="false" outlineLevel="0" collapsed="false">
      <c r="A352" s="10"/>
      <c r="B352" s="11"/>
      <c r="C352" s="11"/>
      <c r="D352" s="11"/>
      <c r="E352" s="11"/>
      <c r="F352" s="12"/>
      <c r="G352" s="12"/>
      <c r="H352" s="13"/>
      <c r="I352" s="14" t="n">
        <f aca="false">IF(ISNUMBER(H352),H352,IF(AND(ISNUMBER(F352),ISNUMBER(G352)),G352-F352,0))</f>
        <v>0</v>
      </c>
      <c r="J352" s="15" t="str">
        <f aca="false">IF(OR(A352="",B352=""),"",IF(B352="Business",IF(A352&gt;=Rates!$B$9,Rates!$C$5,Rates!$B$5),IF(B352="Medical",IF(A352&gt;=Rates!$B$9,Rates!$C$6,Rates!$B$6),IF(B352="Charity",IF(A352&gt;=Rates!$B$9,Rates!$C$7,Rates!$B$7),""))))</f>
        <v/>
      </c>
      <c r="K352" s="16" t="str">
        <f aca="false">IF(J352="","",I352*J352)</f>
        <v/>
      </c>
      <c r="L352" s="17" t="str">
        <f aca="false">IF(A352="","",IF(A352&gt;=Rates!$B$9,"Jul–Dec","Jan–Jun"))</f>
        <v/>
      </c>
    </row>
    <row r="353" customFormat="false" ht="15" hidden="false" customHeight="false" outlineLevel="0" collapsed="false">
      <c r="A353" s="10"/>
      <c r="B353" s="11"/>
      <c r="C353" s="11"/>
      <c r="D353" s="11"/>
      <c r="E353" s="11"/>
      <c r="F353" s="12"/>
      <c r="G353" s="12"/>
      <c r="H353" s="13"/>
      <c r="I353" s="14" t="n">
        <f aca="false">IF(ISNUMBER(H353),H353,IF(AND(ISNUMBER(F353),ISNUMBER(G353)),G353-F353,0))</f>
        <v>0</v>
      </c>
      <c r="J353" s="15" t="str">
        <f aca="false">IF(OR(A353="",B353=""),"",IF(B353="Business",IF(A353&gt;=Rates!$B$9,Rates!$C$5,Rates!$B$5),IF(B353="Medical",IF(A353&gt;=Rates!$B$9,Rates!$C$6,Rates!$B$6),IF(B353="Charity",IF(A353&gt;=Rates!$B$9,Rates!$C$7,Rates!$B$7),""))))</f>
        <v/>
      </c>
      <c r="K353" s="16" t="str">
        <f aca="false">IF(J353="","",I353*J353)</f>
        <v/>
      </c>
      <c r="L353" s="17" t="str">
        <f aca="false">IF(A353="","",IF(A353&gt;=Rates!$B$9,"Jul–Dec","Jan–Jun"))</f>
        <v/>
      </c>
    </row>
    <row r="354" customFormat="false" ht="15" hidden="false" customHeight="false" outlineLevel="0" collapsed="false">
      <c r="A354" s="10"/>
      <c r="B354" s="11"/>
      <c r="C354" s="11"/>
      <c r="D354" s="11"/>
      <c r="E354" s="11"/>
      <c r="F354" s="12"/>
      <c r="G354" s="12"/>
      <c r="H354" s="13"/>
      <c r="I354" s="14" t="n">
        <f aca="false">IF(ISNUMBER(H354),H354,IF(AND(ISNUMBER(F354),ISNUMBER(G354)),G354-F354,0))</f>
        <v>0</v>
      </c>
      <c r="J354" s="15" t="str">
        <f aca="false">IF(OR(A354="",B354=""),"",IF(B354="Business",IF(A354&gt;=Rates!$B$9,Rates!$C$5,Rates!$B$5),IF(B354="Medical",IF(A354&gt;=Rates!$B$9,Rates!$C$6,Rates!$B$6),IF(B354="Charity",IF(A354&gt;=Rates!$B$9,Rates!$C$7,Rates!$B$7),""))))</f>
        <v/>
      </c>
      <c r="K354" s="16" t="str">
        <f aca="false">IF(J354="","",I354*J354)</f>
        <v/>
      </c>
      <c r="L354" s="17" t="str">
        <f aca="false">IF(A354="","",IF(A354&gt;=Rates!$B$9,"Jul–Dec","Jan–Jun"))</f>
        <v/>
      </c>
    </row>
    <row r="355" customFormat="false" ht="15" hidden="false" customHeight="false" outlineLevel="0" collapsed="false">
      <c r="A355" s="10"/>
      <c r="B355" s="11"/>
      <c r="C355" s="11"/>
      <c r="D355" s="11"/>
      <c r="E355" s="11"/>
      <c r="F355" s="12"/>
      <c r="G355" s="12"/>
      <c r="H355" s="13"/>
      <c r="I355" s="14" t="n">
        <f aca="false">IF(ISNUMBER(H355),H355,IF(AND(ISNUMBER(F355),ISNUMBER(G355)),G355-F355,0))</f>
        <v>0</v>
      </c>
      <c r="J355" s="15" t="str">
        <f aca="false">IF(OR(A355="",B355=""),"",IF(B355="Business",IF(A355&gt;=Rates!$B$9,Rates!$C$5,Rates!$B$5),IF(B355="Medical",IF(A355&gt;=Rates!$B$9,Rates!$C$6,Rates!$B$6),IF(B355="Charity",IF(A355&gt;=Rates!$B$9,Rates!$C$7,Rates!$B$7),""))))</f>
        <v/>
      </c>
      <c r="K355" s="16" t="str">
        <f aca="false">IF(J355="","",I355*J355)</f>
        <v/>
      </c>
      <c r="L355" s="17" t="str">
        <f aca="false">IF(A355="","",IF(A355&gt;=Rates!$B$9,"Jul–Dec","Jan–Jun"))</f>
        <v/>
      </c>
    </row>
    <row r="356" customFormat="false" ht="15" hidden="false" customHeight="false" outlineLevel="0" collapsed="false">
      <c r="A356" s="10"/>
      <c r="B356" s="11"/>
      <c r="C356" s="11"/>
      <c r="D356" s="11"/>
      <c r="E356" s="11"/>
      <c r="F356" s="12"/>
      <c r="G356" s="12"/>
      <c r="H356" s="13"/>
      <c r="I356" s="14" t="n">
        <f aca="false">IF(ISNUMBER(H356),H356,IF(AND(ISNUMBER(F356),ISNUMBER(G356)),G356-F356,0))</f>
        <v>0</v>
      </c>
      <c r="J356" s="15" t="str">
        <f aca="false">IF(OR(A356="",B356=""),"",IF(B356="Business",IF(A356&gt;=Rates!$B$9,Rates!$C$5,Rates!$B$5),IF(B356="Medical",IF(A356&gt;=Rates!$B$9,Rates!$C$6,Rates!$B$6),IF(B356="Charity",IF(A356&gt;=Rates!$B$9,Rates!$C$7,Rates!$B$7),""))))</f>
        <v/>
      </c>
      <c r="K356" s="16" t="str">
        <f aca="false">IF(J356="","",I356*J356)</f>
        <v/>
      </c>
      <c r="L356" s="17" t="str">
        <f aca="false">IF(A356="","",IF(A356&gt;=Rates!$B$9,"Jul–Dec","Jan–Jun"))</f>
        <v/>
      </c>
    </row>
    <row r="357" customFormat="false" ht="15" hidden="false" customHeight="false" outlineLevel="0" collapsed="false">
      <c r="A357" s="10"/>
      <c r="B357" s="11"/>
      <c r="C357" s="11"/>
      <c r="D357" s="11"/>
      <c r="E357" s="11"/>
      <c r="F357" s="12"/>
      <c r="G357" s="12"/>
      <c r="H357" s="13"/>
      <c r="I357" s="14" t="n">
        <f aca="false">IF(ISNUMBER(H357),H357,IF(AND(ISNUMBER(F357),ISNUMBER(G357)),G357-F357,0))</f>
        <v>0</v>
      </c>
      <c r="J357" s="15" t="str">
        <f aca="false">IF(OR(A357="",B357=""),"",IF(B357="Business",IF(A357&gt;=Rates!$B$9,Rates!$C$5,Rates!$B$5),IF(B357="Medical",IF(A357&gt;=Rates!$B$9,Rates!$C$6,Rates!$B$6),IF(B357="Charity",IF(A357&gt;=Rates!$B$9,Rates!$C$7,Rates!$B$7),""))))</f>
        <v/>
      </c>
      <c r="K357" s="16" t="str">
        <f aca="false">IF(J357="","",I357*J357)</f>
        <v/>
      </c>
      <c r="L357" s="17" t="str">
        <f aca="false">IF(A357="","",IF(A357&gt;=Rates!$B$9,"Jul–Dec","Jan–Jun"))</f>
        <v/>
      </c>
    </row>
    <row r="358" customFormat="false" ht="15" hidden="false" customHeight="false" outlineLevel="0" collapsed="false">
      <c r="A358" s="10"/>
      <c r="B358" s="11"/>
      <c r="C358" s="11"/>
      <c r="D358" s="11"/>
      <c r="E358" s="11"/>
      <c r="F358" s="12"/>
      <c r="G358" s="12"/>
      <c r="H358" s="13"/>
      <c r="I358" s="14" t="n">
        <f aca="false">IF(ISNUMBER(H358),H358,IF(AND(ISNUMBER(F358),ISNUMBER(G358)),G358-F358,0))</f>
        <v>0</v>
      </c>
      <c r="J358" s="15" t="str">
        <f aca="false">IF(OR(A358="",B358=""),"",IF(B358="Business",IF(A358&gt;=Rates!$B$9,Rates!$C$5,Rates!$B$5),IF(B358="Medical",IF(A358&gt;=Rates!$B$9,Rates!$C$6,Rates!$B$6),IF(B358="Charity",IF(A358&gt;=Rates!$B$9,Rates!$C$7,Rates!$B$7),""))))</f>
        <v/>
      </c>
      <c r="K358" s="16" t="str">
        <f aca="false">IF(J358="","",I358*J358)</f>
        <v/>
      </c>
      <c r="L358" s="17" t="str">
        <f aca="false">IF(A358="","",IF(A358&gt;=Rates!$B$9,"Jul–Dec","Jan–Jun"))</f>
        <v/>
      </c>
    </row>
    <row r="359" customFormat="false" ht="15" hidden="false" customHeight="false" outlineLevel="0" collapsed="false">
      <c r="A359" s="10"/>
      <c r="B359" s="11"/>
      <c r="C359" s="11"/>
      <c r="D359" s="11"/>
      <c r="E359" s="11"/>
      <c r="F359" s="12"/>
      <c r="G359" s="12"/>
      <c r="H359" s="13"/>
      <c r="I359" s="14" t="n">
        <f aca="false">IF(ISNUMBER(H359),H359,IF(AND(ISNUMBER(F359),ISNUMBER(G359)),G359-F359,0))</f>
        <v>0</v>
      </c>
      <c r="J359" s="15" t="str">
        <f aca="false">IF(OR(A359="",B359=""),"",IF(B359="Business",IF(A359&gt;=Rates!$B$9,Rates!$C$5,Rates!$B$5),IF(B359="Medical",IF(A359&gt;=Rates!$B$9,Rates!$C$6,Rates!$B$6),IF(B359="Charity",IF(A359&gt;=Rates!$B$9,Rates!$C$7,Rates!$B$7),""))))</f>
        <v/>
      </c>
      <c r="K359" s="16" t="str">
        <f aca="false">IF(J359="","",I359*J359)</f>
        <v/>
      </c>
      <c r="L359" s="17" t="str">
        <f aca="false">IF(A359="","",IF(A359&gt;=Rates!$B$9,"Jul–Dec","Jan–Jun"))</f>
        <v/>
      </c>
    </row>
    <row r="360" customFormat="false" ht="15" hidden="false" customHeight="false" outlineLevel="0" collapsed="false">
      <c r="A360" s="10"/>
      <c r="B360" s="11"/>
      <c r="C360" s="11"/>
      <c r="D360" s="11"/>
      <c r="E360" s="11"/>
      <c r="F360" s="12"/>
      <c r="G360" s="12"/>
      <c r="H360" s="13"/>
      <c r="I360" s="14" t="n">
        <f aca="false">IF(ISNUMBER(H360),H360,IF(AND(ISNUMBER(F360),ISNUMBER(G360)),G360-F360,0))</f>
        <v>0</v>
      </c>
      <c r="J360" s="15" t="str">
        <f aca="false">IF(OR(A360="",B360=""),"",IF(B360="Business",IF(A360&gt;=Rates!$B$9,Rates!$C$5,Rates!$B$5),IF(B360="Medical",IF(A360&gt;=Rates!$B$9,Rates!$C$6,Rates!$B$6),IF(B360="Charity",IF(A360&gt;=Rates!$B$9,Rates!$C$7,Rates!$B$7),""))))</f>
        <v/>
      </c>
      <c r="K360" s="16" t="str">
        <f aca="false">IF(J360="","",I360*J360)</f>
        <v/>
      </c>
      <c r="L360" s="17" t="str">
        <f aca="false">IF(A360="","",IF(A360&gt;=Rates!$B$9,"Jul–Dec","Jan–Jun"))</f>
        <v/>
      </c>
    </row>
    <row r="361" customFormat="false" ht="15" hidden="false" customHeight="false" outlineLevel="0" collapsed="false">
      <c r="A361" s="10"/>
      <c r="B361" s="11"/>
      <c r="C361" s="11"/>
      <c r="D361" s="11"/>
      <c r="E361" s="11"/>
      <c r="F361" s="12"/>
      <c r="G361" s="12"/>
      <c r="H361" s="13"/>
      <c r="I361" s="14" t="n">
        <f aca="false">IF(ISNUMBER(H361),H361,IF(AND(ISNUMBER(F361),ISNUMBER(G361)),G361-F361,0))</f>
        <v>0</v>
      </c>
      <c r="J361" s="15" t="str">
        <f aca="false">IF(OR(A361="",B361=""),"",IF(B361="Business",IF(A361&gt;=Rates!$B$9,Rates!$C$5,Rates!$B$5),IF(B361="Medical",IF(A361&gt;=Rates!$B$9,Rates!$C$6,Rates!$B$6),IF(B361="Charity",IF(A361&gt;=Rates!$B$9,Rates!$C$7,Rates!$B$7),""))))</f>
        <v/>
      </c>
      <c r="K361" s="16" t="str">
        <f aca="false">IF(J361="","",I361*J361)</f>
        <v/>
      </c>
      <c r="L361" s="17" t="str">
        <f aca="false">IF(A361="","",IF(A361&gt;=Rates!$B$9,"Jul–Dec","Jan–Jun"))</f>
        <v/>
      </c>
    </row>
    <row r="362" customFormat="false" ht="15" hidden="false" customHeight="false" outlineLevel="0" collapsed="false">
      <c r="A362" s="10"/>
      <c r="B362" s="11"/>
      <c r="C362" s="11"/>
      <c r="D362" s="11"/>
      <c r="E362" s="11"/>
      <c r="F362" s="12"/>
      <c r="G362" s="12"/>
      <c r="H362" s="13"/>
      <c r="I362" s="14" t="n">
        <f aca="false">IF(ISNUMBER(H362),H362,IF(AND(ISNUMBER(F362),ISNUMBER(G362)),G362-F362,0))</f>
        <v>0</v>
      </c>
      <c r="J362" s="15" t="str">
        <f aca="false">IF(OR(A362="",B362=""),"",IF(B362="Business",IF(A362&gt;=Rates!$B$9,Rates!$C$5,Rates!$B$5),IF(B362="Medical",IF(A362&gt;=Rates!$B$9,Rates!$C$6,Rates!$B$6),IF(B362="Charity",IF(A362&gt;=Rates!$B$9,Rates!$C$7,Rates!$B$7),""))))</f>
        <v/>
      </c>
      <c r="K362" s="16" t="str">
        <f aca="false">IF(J362="","",I362*J362)</f>
        <v/>
      </c>
      <c r="L362" s="17" t="str">
        <f aca="false">IF(A362="","",IF(A362&gt;=Rates!$B$9,"Jul–Dec","Jan–Jun"))</f>
        <v/>
      </c>
    </row>
    <row r="363" customFormat="false" ht="15" hidden="false" customHeight="false" outlineLevel="0" collapsed="false">
      <c r="A363" s="10"/>
      <c r="B363" s="11"/>
      <c r="C363" s="11"/>
      <c r="D363" s="11"/>
      <c r="E363" s="11"/>
      <c r="F363" s="12"/>
      <c r="G363" s="12"/>
      <c r="H363" s="13"/>
      <c r="I363" s="14" t="n">
        <f aca="false">IF(ISNUMBER(H363),H363,IF(AND(ISNUMBER(F363),ISNUMBER(G363)),G363-F363,0))</f>
        <v>0</v>
      </c>
      <c r="J363" s="15" t="str">
        <f aca="false">IF(OR(A363="",B363=""),"",IF(B363="Business",IF(A363&gt;=Rates!$B$9,Rates!$C$5,Rates!$B$5),IF(B363="Medical",IF(A363&gt;=Rates!$B$9,Rates!$C$6,Rates!$B$6),IF(B363="Charity",IF(A363&gt;=Rates!$B$9,Rates!$C$7,Rates!$B$7),""))))</f>
        <v/>
      </c>
      <c r="K363" s="16" t="str">
        <f aca="false">IF(J363="","",I363*J363)</f>
        <v/>
      </c>
      <c r="L363" s="17" t="str">
        <f aca="false">IF(A363="","",IF(A363&gt;=Rates!$B$9,"Jul–Dec","Jan–Jun"))</f>
        <v/>
      </c>
    </row>
    <row r="364" customFormat="false" ht="15" hidden="false" customHeight="false" outlineLevel="0" collapsed="false">
      <c r="A364" s="10"/>
      <c r="B364" s="11"/>
      <c r="C364" s="11"/>
      <c r="D364" s="11"/>
      <c r="E364" s="11"/>
      <c r="F364" s="12"/>
      <c r="G364" s="12"/>
      <c r="H364" s="13"/>
      <c r="I364" s="14" t="n">
        <f aca="false">IF(ISNUMBER(H364),H364,IF(AND(ISNUMBER(F364),ISNUMBER(G364)),G364-F364,0))</f>
        <v>0</v>
      </c>
      <c r="J364" s="15" t="str">
        <f aca="false">IF(OR(A364="",B364=""),"",IF(B364="Business",IF(A364&gt;=Rates!$B$9,Rates!$C$5,Rates!$B$5),IF(B364="Medical",IF(A364&gt;=Rates!$B$9,Rates!$C$6,Rates!$B$6),IF(B364="Charity",IF(A364&gt;=Rates!$B$9,Rates!$C$7,Rates!$B$7),""))))</f>
        <v/>
      </c>
      <c r="K364" s="16" t="str">
        <f aca="false">IF(J364="","",I364*J364)</f>
        <v/>
      </c>
      <c r="L364" s="17" t="str">
        <f aca="false">IF(A364="","",IF(A364&gt;=Rates!$B$9,"Jul–Dec","Jan–Jun"))</f>
        <v/>
      </c>
    </row>
    <row r="365" customFormat="false" ht="15" hidden="false" customHeight="false" outlineLevel="0" collapsed="false">
      <c r="A365" s="10"/>
      <c r="B365" s="11"/>
      <c r="C365" s="11"/>
      <c r="D365" s="11"/>
      <c r="E365" s="11"/>
      <c r="F365" s="12"/>
      <c r="G365" s="12"/>
      <c r="H365" s="13"/>
      <c r="I365" s="14" t="n">
        <f aca="false">IF(ISNUMBER(H365),H365,IF(AND(ISNUMBER(F365),ISNUMBER(G365)),G365-F365,0))</f>
        <v>0</v>
      </c>
      <c r="J365" s="15" t="str">
        <f aca="false">IF(OR(A365="",B365=""),"",IF(B365="Business",IF(A365&gt;=Rates!$B$9,Rates!$C$5,Rates!$B$5),IF(B365="Medical",IF(A365&gt;=Rates!$B$9,Rates!$C$6,Rates!$B$6),IF(B365="Charity",IF(A365&gt;=Rates!$B$9,Rates!$C$7,Rates!$B$7),""))))</f>
        <v/>
      </c>
      <c r="K365" s="16" t="str">
        <f aca="false">IF(J365="","",I365*J365)</f>
        <v/>
      </c>
      <c r="L365" s="17" t="str">
        <f aca="false">IF(A365="","",IF(A365&gt;=Rates!$B$9,"Jul–Dec","Jan–Jun"))</f>
        <v/>
      </c>
    </row>
    <row r="366" customFormat="false" ht="15" hidden="false" customHeight="false" outlineLevel="0" collapsed="false">
      <c r="A366" s="10"/>
      <c r="B366" s="11"/>
      <c r="C366" s="11"/>
      <c r="D366" s="11"/>
      <c r="E366" s="11"/>
      <c r="F366" s="12"/>
      <c r="G366" s="12"/>
      <c r="H366" s="13"/>
      <c r="I366" s="14" t="n">
        <f aca="false">IF(ISNUMBER(H366),H366,IF(AND(ISNUMBER(F366),ISNUMBER(G366)),G366-F366,0))</f>
        <v>0</v>
      </c>
      <c r="J366" s="15" t="str">
        <f aca="false">IF(OR(A366="",B366=""),"",IF(B366="Business",IF(A366&gt;=Rates!$B$9,Rates!$C$5,Rates!$B$5),IF(B366="Medical",IF(A366&gt;=Rates!$B$9,Rates!$C$6,Rates!$B$6),IF(B366="Charity",IF(A366&gt;=Rates!$B$9,Rates!$C$7,Rates!$B$7),""))))</f>
        <v/>
      </c>
      <c r="K366" s="16" t="str">
        <f aca="false">IF(J366="","",I366*J366)</f>
        <v/>
      </c>
      <c r="L366" s="17" t="str">
        <f aca="false">IF(A366="","",IF(A366&gt;=Rates!$B$9,"Jul–Dec","Jan–Jun"))</f>
        <v/>
      </c>
    </row>
    <row r="367" customFormat="false" ht="15" hidden="false" customHeight="false" outlineLevel="0" collapsed="false">
      <c r="A367" s="10"/>
      <c r="B367" s="11"/>
      <c r="C367" s="11"/>
      <c r="D367" s="11"/>
      <c r="E367" s="11"/>
      <c r="F367" s="12"/>
      <c r="G367" s="12"/>
      <c r="H367" s="13"/>
      <c r="I367" s="14" t="n">
        <f aca="false">IF(ISNUMBER(H367),H367,IF(AND(ISNUMBER(F367),ISNUMBER(G367)),G367-F367,0))</f>
        <v>0</v>
      </c>
      <c r="J367" s="15" t="str">
        <f aca="false">IF(OR(A367="",B367=""),"",IF(B367="Business",IF(A367&gt;=Rates!$B$9,Rates!$C$5,Rates!$B$5),IF(B367="Medical",IF(A367&gt;=Rates!$B$9,Rates!$C$6,Rates!$B$6),IF(B367="Charity",IF(A367&gt;=Rates!$B$9,Rates!$C$7,Rates!$B$7),""))))</f>
        <v/>
      </c>
      <c r="K367" s="16" t="str">
        <f aca="false">IF(J367="","",I367*J367)</f>
        <v/>
      </c>
      <c r="L367" s="17" t="str">
        <f aca="false">IF(A367="","",IF(A367&gt;=Rates!$B$9,"Jul–Dec","Jan–Jun"))</f>
        <v/>
      </c>
    </row>
    <row r="368" customFormat="false" ht="15" hidden="false" customHeight="false" outlineLevel="0" collapsed="false">
      <c r="A368" s="10"/>
      <c r="B368" s="11"/>
      <c r="C368" s="11"/>
      <c r="D368" s="11"/>
      <c r="E368" s="11"/>
      <c r="F368" s="12"/>
      <c r="G368" s="12"/>
      <c r="H368" s="13"/>
      <c r="I368" s="14" t="n">
        <f aca="false">IF(ISNUMBER(H368),H368,IF(AND(ISNUMBER(F368),ISNUMBER(G368)),G368-F368,0))</f>
        <v>0</v>
      </c>
      <c r="J368" s="15" t="str">
        <f aca="false">IF(OR(A368="",B368=""),"",IF(B368="Business",IF(A368&gt;=Rates!$B$9,Rates!$C$5,Rates!$B$5),IF(B368="Medical",IF(A368&gt;=Rates!$B$9,Rates!$C$6,Rates!$B$6),IF(B368="Charity",IF(A368&gt;=Rates!$B$9,Rates!$C$7,Rates!$B$7),""))))</f>
        <v/>
      </c>
      <c r="K368" s="16" t="str">
        <f aca="false">IF(J368="","",I368*J368)</f>
        <v/>
      </c>
      <c r="L368" s="17" t="str">
        <f aca="false">IF(A368="","",IF(A368&gt;=Rates!$B$9,"Jul–Dec","Jan–Jun"))</f>
        <v/>
      </c>
    </row>
    <row r="369" customFormat="false" ht="15" hidden="false" customHeight="false" outlineLevel="0" collapsed="false">
      <c r="A369" s="10"/>
      <c r="B369" s="11"/>
      <c r="C369" s="11"/>
      <c r="D369" s="11"/>
      <c r="E369" s="11"/>
      <c r="F369" s="12"/>
      <c r="G369" s="12"/>
      <c r="H369" s="13"/>
      <c r="I369" s="14" t="n">
        <f aca="false">IF(ISNUMBER(H369),H369,IF(AND(ISNUMBER(F369),ISNUMBER(G369)),G369-F369,0))</f>
        <v>0</v>
      </c>
      <c r="J369" s="15" t="str">
        <f aca="false">IF(OR(A369="",B369=""),"",IF(B369="Business",IF(A369&gt;=Rates!$B$9,Rates!$C$5,Rates!$B$5),IF(B369="Medical",IF(A369&gt;=Rates!$B$9,Rates!$C$6,Rates!$B$6),IF(B369="Charity",IF(A369&gt;=Rates!$B$9,Rates!$C$7,Rates!$B$7),""))))</f>
        <v/>
      </c>
      <c r="K369" s="16" t="str">
        <f aca="false">IF(J369="","",I369*J369)</f>
        <v/>
      </c>
      <c r="L369" s="17" t="str">
        <f aca="false">IF(A369="","",IF(A369&gt;=Rates!$B$9,"Jul–Dec","Jan–Jun"))</f>
        <v/>
      </c>
    </row>
    <row r="370" customFormat="false" ht="15" hidden="false" customHeight="false" outlineLevel="0" collapsed="false">
      <c r="A370" s="10"/>
      <c r="B370" s="11"/>
      <c r="C370" s="11"/>
      <c r="D370" s="11"/>
      <c r="E370" s="11"/>
      <c r="F370" s="12"/>
      <c r="G370" s="12"/>
      <c r="H370" s="13"/>
      <c r="I370" s="14" t="n">
        <f aca="false">IF(ISNUMBER(H370),H370,IF(AND(ISNUMBER(F370),ISNUMBER(G370)),G370-F370,0))</f>
        <v>0</v>
      </c>
      <c r="J370" s="15" t="str">
        <f aca="false">IF(OR(A370="",B370=""),"",IF(B370="Business",IF(A370&gt;=Rates!$B$9,Rates!$C$5,Rates!$B$5),IF(B370="Medical",IF(A370&gt;=Rates!$B$9,Rates!$C$6,Rates!$B$6),IF(B370="Charity",IF(A370&gt;=Rates!$B$9,Rates!$C$7,Rates!$B$7),""))))</f>
        <v/>
      </c>
      <c r="K370" s="16" t="str">
        <f aca="false">IF(J370="","",I370*J370)</f>
        <v/>
      </c>
      <c r="L370" s="17" t="str">
        <f aca="false">IF(A370="","",IF(A370&gt;=Rates!$B$9,"Jul–Dec","Jan–Jun"))</f>
        <v/>
      </c>
    </row>
    <row r="371" customFormat="false" ht="15" hidden="false" customHeight="false" outlineLevel="0" collapsed="false">
      <c r="A371" s="10"/>
      <c r="B371" s="11"/>
      <c r="C371" s="11"/>
      <c r="D371" s="11"/>
      <c r="E371" s="11"/>
      <c r="F371" s="12"/>
      <c r="G371" s="12"/>
      <c r="H371" s="13"/>
      <c r="I371" s="14" t="n">
        <f aca="false">IF(ISNUMBER(H371),H371,IF(AND(ISNUMBER(F371),ISNUMBER(G371)),G371-F371,0))</f>
        <v>0</v>
      </c>
      <c r="J371" s="15" t="str">
        <f aca="false">IF(OR(A371="",B371=""),"",IF(B371="Business",IF(A371&gt;=Rates!$B$9,Rates!$C$5,Rates!$B$5),IF(B371="Medical",IF(A371&gt;=Rates!$B$9,Rates!$C$6,Rates!$B$6),IF(B371="Charity",IF(A371&gt;=Rates!$B$9,Rates!$C$7,Rates!$B$7),""))))</f>
        <v/>
      </c>
      <c r="K371" s="16" t="str">
        <f aca="false">IF(J371="","",I371*J371)</f>
        <v/>
      </c>
      <c r="L371" s="17" t="str">
        <f aca="false">IF(A371="","",IF(A371&gt;=Rates!$B$9,"Jul–Dec","Jan–Jun"))</f>
        <v/>
      </c>
    </row>
    <row r="372" customFormat="false" ht="15" hidden="false" customHeight="false" outlineLevel="0" collapsed="false">
      <c r="A372" s="10"/>
      <c r="B372" s="11"/>
      <c r="C372" s="11"/>
      <c r="D372" s="11"/>
      <c r="E372" s="11"/>
      <c r="F372" s="12"/>
      <c r="G372" s="12"/>
      <c r="H372" s="13"/>
      <c r="I372" s="14" t="n">
        <f aca="false">IF(ISNUMBER(H372),H372,IF(AND(ISNUMBER(F372),ISNUMBER(G372)),G372-F372,0))</f>
        <v>0</v>
      </c>
      <c r="J372" s="15" t="str">
        <f aca="false">IF(OR(A372="",B372=""),"",IF(B372="Business",IF(A372&gt;=Rates!$B$9,Rates!$C$5,Rates!$B$5),IF(B372="Medical",IF(A372&gt;=Rates!$B$9,Rates!$C$6,Rates!$B$6),IF(B372="Charity",IF(A372&gt;=Rates!$B$9,Rates!$C$7,Rates!$B$7),""))))</f>
        <v/>
      </c>
      <c r="K372" s="16" t="str">
        <f aca="false">IF(J372="","",I372*J372)</f>
        <v/>
      </c>
      <c r="L372" s="17" t="str">
        <f aca="false">IF(A372="","",IF(A372&gt;=Rates!$B$9,"Jul–Dec","Jan–Jun"))</f>
        <v/>
      </c>
    </row>
    <row r="373" customFormat="false" ht="15" hidden="false" customHeight="false" outlineLevel="0" collapsed="false">
      <c r="A373" s="10"/>
      <c r="B373" s="11"/>
      <c r="C373" s="11"/>
      <c r="D373" s="11"/>
      <c r="E373" s="11"/>
      <c r="F373" s="12"/>
      <c r="G373" s="12"/>
      <c r="H373" s="13"/>
      <c r="I373" s="14" t="n">
        <f aca="false">IF(ISNUMBER(H373),H373,IF(AND(ISNUMBER(F373),ISNUMBER(G373)),G373-F373,0))</f>
        <v>0</v>
      </c>
      <c r="J373" s="15" t="str">
        <f aca="false">IF(OR(A373="",B373=""),"",IF(B373="Business",IF(A373&gt;=Rates!$B$9,Rates!$C$5,Rates!$B$5),IF(B373="Medical",IF(A373&gt;=Rates!$B$9,Rates!$C$6,Rates!$B$6),IF(B373="Charity",IF(A373&gt;=Rates!$B$9,Rates!$C$7,Rates!$B$7),""))))</f>
        <v/>
      </c>
      <c r="K373" s="16" t="str">
        <f aca="false">IF(J373="","",I373*J373)</f>
        <v/>
      </c>
      <c r="L373" s="17" t="str">
        <f aca="false">IF(A373="","",IF(A373&gt;=Rates!$B$9,"Jul–Dec","Jan–Jun"))</f>
        <v/>
      </c>
    </row>
    <row r="374" customFormat="false" ht="15" hidden="false" customHeight="false" outlineLevel="0" collapsed="false">
      <c r="A374" s="10"/>
      <c r="B374" s="11"/>
      <c r="C374" s="11"/>
      <c r="D374" s="11"/>
      <c r="E374" s="11"/>
      <c r="F374" s="12"/>
      <c r="G374" s="12"/>
      <c r="H374" s="13"/>
      <c r="I374" s="14" t="n">
        <f aca="false">IF(ISNUMBER(H374),H374,IF(AND(ISNUMBER(F374),ISNUMBER(G374)),G374-F374,0))</f>
        <v>0</v>
      </c>
      <c r="J374" s="15" t="str">
        <f aca="false">IF(OR(A374="",B374=""),"",IF(B374="Business",IF(A374&gt;=Rates!$B$9,Rates!$C$5,Rates!$B$5),IF(B374="Medical",IF(A374&gt;=Rates!$B$9,Rates!$C$6,Rates!$B$6),IF(B374="Charity",IF(A374&gt;=Rates!$B$9,Rates!$C$7,Rates!$B$7),""))))</f>
        <v/>
      </c>
      <c r="K374" s="16" t="str">
        <f aca="false">IF(J374="","",I374*J374)</f>
        <v/>
      </c>
      <c r="L374" s="17" t="str">
        <f aca="false">IF(A374="","",IF(A374&gt;=Rates!$B$9,"Jul–Dec","Jan–Jun"))</f>
        <v/>
      </c>
    </row>
    <row r="375" customFormat="false" ht="15" hidden="false" customHeight="false" outlineLevel="0" collapsed="false">
      <c r="A375" s="10"/>
      <c r="B375" s="11"/>
      <c r="C375" s="11"/>
      <c r="D375" s="11"/>
      <c r="E375" s="11"/>
      <c r="F375" s="12"/>
      <c r="G375" s="12"/>
      <c r="H375" s="13"/>
      <c r="I375" s="14" t="n">
        <f aca="false">IF(ISNUMBER(H375),H375,IF(AND(ISNUMBER(F375),ISNUMBER(G375)),G375-F375,0))</f>
        <v>0</v>
      </c>
      <c r="J375" s="15" t="str">
        <f aca="false">IF(OR(A375="",B375=""),"",IF(B375="Business",IF(A375&gt;=Rates!$B$9,Rates!$C$5,Rates!$B$5),IF(B375="Medical",IF(A375&gt;=Rates!$B$9,Rates!$C$6,Rates!$B$6),IF(B375="Charity",IF(A375&gt;=Rates!$B$9,Rates!$C$7,Rates!$B$7),""))))</f>
        <v/>
      </c>
      <c r="K375" s="16" t="str">
        <f aca="false">IF(J375="","",I375*J375)</f>
        <v/>
      </c>
      <c r="L375" s="17" t="str">
        <f aca="false">IF(A375="","",IF(A375&gt;=Rates!$B$9,"Jul–Dec","Jan–Jun"))</f>
        <v/>
      </c>
    </row>
    <row r="376" customFormat="false" ht="15" hidden="false" customHeight="false" outlineLevel="0" collapsed="false">
      <c r="A376" s="10"/>
      <c r="B376" s="11"/>
      <c r="C376" s="11"/>
      <c r="D376" s="11"/>
      <c r="E376" s="11"/>
      <c r="F376" s="12"/>
      <c r="G376" s="12"/>
      <c r="H376" s="13"/>
      <c r="I376" s="14" t="n">
        <f aca="false">IF(ISNUMBER(H376),H376,IF(AND(ISNUMBER(F376),ISNUMBER(G376)),G376-F376,0))</f>
        <v>0</v>
      </c>
      <c r="J376" s="15" t="str">
        <f aca="false">IF(OR(A376="",B376=""),"",IF(B376="Business",IF(A376&gt;=Rates!$B$9,Rates!$C$5,Rates!$B$5),IF(B376="Medical",IF(A376&gt;=Rates!$B$9,Rates!$C$6,Rates!$B$6),IF(B376="Charity",IF(A376&gt;=Rates!$B$9,Rates!$C$7,Rates!$B$7),""))))</f>
        <v/>
      </c>
      <c r="K376" s="16" t="str">
        <f aca="false">IF(J376="","",I376*J376)</f>
        <v/>
      </c>
      <c r="L376" s="17" t="str">
        <f aca="false">IF(A376="","",IF(A376&gt;=Rates!$B$9,"Jul–Dec","Jan–Jun"))</f>
        <v/>
      </c>
    </row>
    <row r="377" customFormat="false" ht="15" hidden="false" customHeight="false" outlineLevel="0" collapsed="false">
      <c r="A377" s="10"/>
      <c r="B377" s="11"/>
      <c r="C377" s="11"/>
      <c r="D377" s="11"/>
      <c r="E377" s="11"/>
      <c r="F377" s="12"/>
      <c r="G377" s="12"/>
      <c r="H377" s="13"/>
      <c r="I377" s="14" t="n">
        <f aca="false">IF(ISNUMBER(H377),H377,IF(AND(ISNUMBER(F377),ISNUMBER(G377)),G377-F377,0))</f>
        <v>0</v>
      </c>
      <c r="J377" s="15" t="str">
        <f aca="false">IF(OR(A377="",B377=""),"",IF(B377="Business",IF(A377&gt;=Rates!$B$9,Rates!$C$5,Rates!$B$5),IF(B377="Medical",IF(A377&gt;=Rates!$B$9,Rates!$C$6,Rates!$B$6),IF(B377="Charity",IF(A377&gt;=Rates!$B$9,Rates!$C$7,Rates!$B$7),""))))</f>
        <v/>
      </c>
      <c r="K377" s="16" t="str">
        <f aca="false">IF(J377="","",I377*J377)</f>
        <v/>
      </c>
      <c r="L377" s="17" t="str">
        <f aca="false">IF(A377="","",IF(A377&gt;=Rates!$B$9,"Jul–Dec","Jan–Jun"))</f>
        <v/>
      </c>
    </row>
    <row r="378" customFormat="false" ht="15" hidden="false" customHeight="false" outlineLevel="0" collapsed="false">
      <c r="A378" s="10"/>
      <c r="B378" s="11"/>
      <c r="C378" s="11"/>
      <c r="D378" s="11"/>
      <c r="E378" s="11"/>
      <c r="F378" s="12"/>
      <c r="G378" s="12"/>
      <c r="H378" s="13"/>
      <c r="I378" s="14" t="n">
        <f aca="false">IF(ISNUMBER(H378),H378,IF(AND(ISNUMBER(F378),ISNUMBER(G378)),G378-F378,0))</f>
        <v>0</v>
      </c>
      <c r="J378" s="15" t="str">
        <f aca="false">IF(OR(A378="",B378=""),"",IF(B378="Business",IF(A378&gt;=Rates!$B$9,Rates!$C$5,Rates!$B$5),IF(B378="Medical",IF(A378&gt;=Rates!$B$9,Rates!$C$6,Rates!$B$6),IF(B378="Charity",IF(A378&gt;=Rates!$B$9,Rates!$C$7,Rates!$B$7),""))))</f>
        <v/>
      </c>
      <c r="K378" s="16" t="str">
        <f aca="false">IF(J378="","",I378*J378)</f>
        <v/>
      </c>
      <c r="L378" s="17" t="str">
        <f aca="false">IF(A378="","",IF(A378&gt;=Rates!$B$9,"Jul–Dec","Jan–Jun"))</f>
        <v/>
      </c>
    </row>
    <row r="379" customFormat="false" ht="15" hidden="false" customHeight="false" outlineLevel="0" collapsed="false">
      <c r="A379" s="10"/>
      <c r="B379" s="11"/>
      <c r="C379" s="11"/>
      <c r="D379" s="11"/>
      <c r="E379" s="11"/>
      <c r="F379" s="12"/>
      <c r="G379" s="12"/>
      <c r="H379" s="13"/>
      <c r="I379" s="14" t="n">
        <f aca="false">IF(ISNUMBER(H379),H379,IF(AND(ISNUMBER(F379),ISNUMBER(G379)),G379-F379,0))</f>
        <v>0</v>
      </c>
      <c r="J379" s="15" t="str">
        <f aca="false">IF(OR(A379="",B379=""),"",IF(B379="Business",IF(A379&gt;=Rates!$B$9,Rates!$C$5,Rates!$B$5),IF(B379="Medical",IF(A379&gt;=Rates!$B$9,Rates!$C$6,Rates!$B$6),IF(B379="Charity",IF(A379&gt;=Rates!$B$9,Rates!$C$7,Rates!$B$7),""))))</f>
        <v/>
      </c>
      <c r="K379" s="16" t="str">
        <f aca="false">IF(J379="","",I379*J379)</f>
        <v/>
      </c>
      <c r="L379" s="17" t="str">
        <f aca="false">IF(A379="","",IF(A379&gt;=Rates!$B$9,"Jul–Dec","Jan–Jun"))</f>
        <v/>
      </c>
    </row>
    <row r="380" customFormat="false" ht="15" hidden="false" customHeight="false" outlineLevel="0" collapsed="false">
      <c r="A380" s="10"/>
      <c r="B380" s="11"/>
      <c r="C380" s="11"/>
      <c r="D380" s="11"/>
      <c r="E380" s="11"/>
      <c r="F380" s="12"/>
      <c r="G380" s="12"/>
      <c r="H380" s="13"/>
      <c r="I380" s="14" t="n">
        <f aca="false">IF(ISNUMBER(H380),H380,IF(AND(ISNUMBER(F380),ISNUMBER(G380)),G380-F380,0))</f>
        <v>0</v>
      </c>
      <c r="J380" s="15" t="str">
        <f aca="false">IF(OR(A380="",B380=""),"",IF(B380="Business",IF(A380&gt;=Rates!$B$9,Rates!$C$5,Rates!$B$5),IF(B380="Medical",IF(A380&gt;=Rates!$B$9,Rates!$C$6,Rates!$B$6),IF(B380="Charity",IF(A380&gt;=Rates!$B$9,Rates!$C$7,Rates!$B$7),""))))</f>
        <v/>
      </c>
      <c r="K380" s="16" t="str">
        <f aca="false">IF(J380="","",I380*J380)</f>
        <v/>
      </c>
      <c r="L380" s="17" t="str">
        <f aca="false">IF(A380="","",IF(A380&gt;=Rates!$B$9,"Jul–Dec","Jan–Jun"))</f>
        <v/>
      </c>
    </row>
    <row r="381" customFormat="false" ht="15" hidden="false" customHeight="false" outlineLevel="0" collapsed="false">
      <c r="A381" s="10"/>
      <c r="B381" s="11"/>
      <c r="C381" s="11"/>
      <c r="D381" s="11"/>
      <c r="E381" s="11"/>
      <c r="F381" s="12"/>
      <c r="G381" s="12"/>
      <c r="H381" s="13"/>
      <c r="I381" s="14" t="n">
        <f aca="false">IF(ISNUMBER(H381),H381,IF(AND(ISNUMBER(F381),ISNUMBER(G381)),G381-F381,0))</f>
        <v>0</v>
      </c>
      <c r="J381" s="15" t="str">
        <f aca="false">IF(OR(A381="",B381=""),"",IF(B381="Business",IF(A381&gt;=Rates!$B$9,Rates!$C$5,Rates!$B$5),IF(B381="Medical",IF(A381&gt;=Rates!$B$9,Rates!$C$6,Rates!$B$6),IF(B381="Charity",IF(A381&gt;=Rates!$B$9,Rates!$C$7,Rates!$B$7),""))))</f>
        <v/>
      </c>
      <c r="K381" s="16" t="str">
        <f aca="false">IF(J381="","",I381*J381)</f>
        <v/>
      </c>
      <c r="L381" s="17" t="str">
        <f aca="false">IF(A381="","",IF(A381&gt;=Rates!$B$9,"Jul–Dec","Jan–Jun"))</f>
        <v/>
      </c>
    </row>
    <row r="382" customFormat="false" ht="15" hidden="false" customHeight="false" outlineLevel="0" collapsed="false">
      <c r="A382" s="10"/>
      <c r="B382" s="11"/>
      <c r="C382" s="11"/>
      <c r="D382" s="11"/>
      <c r="E382" s="11"/>
      <c r="F382" s="12"/>
      <c r="G382" s="12"/>
      <c r="H382" s="13"/>
      <c r="I382" s="14" t="n">
        <f aca="false">IF(ISNUMBER(H382),H382,IF(AND(ISNUMBER(F382),ISNUMBER(G382)),G382-F382,0))</f>
        <v>0</v>
      </c>
      <c r="J382" s="15" t="str">
        <f aca="false">IF(OR(A382="",B382=""),"",IF(B382="Business",IF(A382&gt;=Rates!$B$9,Rates!$C$5,Rates!$B$5),IF(B382="Medical",IF(A382&gt;=Rates!$B$9,Rates!$C$6,Rates!$B$6),IF(B382="Charity",IF(A382&gt;=Rates!$B$9,Rates!$C$7,Rates!$B$7),""))))</f>
        <v/>
      </c>
      <c r="K382" s="16" t="str">
        <f aca="false">IF(J382="","",I382*J382)</f>
        <v/>
      </c>
      <c r="L382" s="17" t="str">
        <f aca="false">IF(A382="","",IF(A382&gt;=Rates!$B$9,"Jul–Dec","Jan–Jun"))</f>
        <v/>
      </c>
    </row>
    <row r="383" customFormat="false" ht="15" hidden="false" customHeight="false" outlineLevel="0" collapsed="false">
      <c r="A383" s="10"/>
      <c r="B383" s="11"/>
      <c r="C383" s="11"/>
      <c r="D383" s="11"/>
      <c r="E383" s="11"/>
      <c r="F383" s="12"/>
      <c r="G383" s="12"/>
      <c r="H383" s="13"/>
      <c r="I383" s="14" t="n">
        <f aca="false">IF(ISNUMBER(H383),H383,IF(AND(ISNUMBER(F383),ISNUMBER(G383)),G383-F383,0))</f>
        <v>0</v>
      </c>
      <c r="J383" s="15" t="str">
        <f aca="false">IF(OR(A383="",B383=""),"",IF(B383="Business",IF(A383&gt;=Rates!$B$9,Rates!$C$5,Rates!$B$5),IF(B383="Medical",IF(A383&gt;=Rates!$B$9,Rates!$C$6,Rates!$B$6),IF(B383="Charity",IF(A383&gt;=Rates!$B$9,Rates!$C$7,Rates!$B$7),""))))</f>
        <v/>
      </c>
      <c r="K383" s="16" t="str">
        <f aca="false">IF(J383="","",I383*J383)</f>
        <v/>
      </c>
      <c r="L383" s="17" t="str">
        <f aca="false">IF(A383="","",IF(A383&gt;=Rates!$B$9,"Jul–Dec","Jan–Jun"))</f>
        <v/>
      </c>
    </row>
    <row r="384" customFormat="false" ht="15" hidden="false" customHeight="false" outlineLevel="0" collapsed="false">
      <c r="A384" s="10"/>
      <c r="B384" s="11"/>
      <c r="C384" s="11"/>
      <c r="D384" s="11"/>
      <c r="E384" s="11"/>
      <c r="F384" s="12"/>
      <c r="G384" s="12"/>
      <c r="H384" s="13"/>
      <c r="I384" s="14" t="n">
        <f aca="false">IF(ISNUMBER(H384),H384,IF(AND(ISNUMBER(F384),ISNUMBER(G384)),G384-F384,0))</f>
        <v>0</v>
      </c>
      <c r="J384" s="15" t="str">
        <f aca="false">IF(OR(A384="",B384=""),"",IF(B384="Business",IF(A384&gt;=Rates!$B$9,Rates!$C$5,Rates!$B$5),IF(B384="Medical",IF(A384&gt;=Rates!$B$9,Rates!$C$6,Rates!$B$6),IF(B384="Charity",IF(A384&gt;=Rates!$B$9,Rates!$C$7,Rates!$B$7),""))))</f>
        <v/>
      </c>
      <c r="K384" s="16" t="str">
        <f aca="false">IF(J384="","",I384*J384)</f>
        <v/>
      </c>
      <c r="L384" s="17" t="str">
        <f aca="false">IF(A384="","",IF(A384&gt;=Rates!$B$9,"Jul–Dec","Jan–Jun"))</f>
        <v/>
      </c>
    </row>
    <row r="385" customFormat="false" ht="15" hidden="false" customHeight="false" outlineLevel="0" collapsed="false">
      <c r="A385" s="10"/>
      <c r="B385" s="11"/>
      <c r="C385" s="11"/>
      <c r="D385" s="11"/>
      <c r="E385" s="11"/>
      <c r="F385" s="12"/>
      <c r="G385" s="12"/>
      <c r="H385" s="13"/>
      <c r="I385" s="14" t="n">
        <f aca="false">IF(ISNUMBER(H385),H385,IF(AND(ISNUMBER(F385),ISNUMBER(G385)),G385-F385,0))</f>
        <v>0</v>
      </c>
      <c r="J385" s="15" t="str">
        <f aca="false">IF(OR(A385="",B385=""),"",IF(B385="Business",IF(A385&gt;=Rates!$B$9,Rates!$C$5,Rates!$B$5),IF(B385="Medical",IF(A385&gt;=Rates!$B$9,Rates!$C$6,Rates!$B$6),IF(B385="Charity",IF(A385&gt;=Rates!$B$9,Rates!$C$7,Rates!$B$7),""))))</f>
        <v/>
      </c>
      <c r="K385" s="16" t="str">
        <f aca="false">IF(J385="","",I385*J385)</f>
        <v/>
      </c>
      <c r="L385" s="17" t="str">
        <f aca="false">IF(A385="","",IF(A385&gt;=Rates!$B$9,"Jul–Dec","Jan–Jun"))</f>
        <v/>
      </c>
    </row>
    <row r="386" customFormat="false" ht="15" hidden="false" customHeight="false" outlineLevel="0" collapsed="false">
      <c r="A386" s="10"/>
      <c r="B386" s="11"/>
      <c r="C386" s="11"/>
      <c r="D386" s="11"/>
      <c r="E386" s="11"/>
      <c r="F386" s="12"/>
      <c r="G386" s="12"/>
      <c r="H386" s="13"/>
      <c r="I386" s="14" t="n">
        <f aca="false">IF(ISNUMBER(H386),H386,IF(AND(ISNUMBER(F386),ISNUMBER(G386)),G386-F386,0))</f>
        <v>0</v>
      </c>
      <c r="J386" s="15" t="str">
        <f aca="false">IF(OR(A386="",B386=""),"",IF(B386="Business",IF(A386&gt;=Rates!$B$9,Rates!$C$5,Rates!$B$5),IF(B386="Medical",IF(A386&gt;=Rates!$B$9,Rates!$C$6,Rates!$B$6),IF(B386="Charity",IF(A386&gt;=Rates!$B$9,Rates!$C$7,Rates!$B$7),""))))</f>
        <v/>
      </c>
      <c r="K386" s="16" t="str">
        <f aca="false">IF(J386="","",I386*J386)</f>
        <v/>
      </c>
      <c r="L386" s="17" t="str">
        <f aca="false">IF(A386="","",IF(A386&gt;=Rates!$B$9,"Jul–Dec","Jan–Jun"))</f>
        <v/>
      </c>
    </row>
    <row r="387" customFormat="false" ht="15" hidden="false" customHeight="false" outlineLevel="0" collapsed="false">
      <c r="A387" s="10"/>
      <c r="B387" s="11"/>
      <c r="C387" s="11"/>
      <c r="D387" s="11"/>
      <c r="E387" s="11"/>
      <c r="F387" s="12"/>
      <c r="G387" s="12"/>
      <c r="H387" s="13"/>
      <c r="I387" s="14" t="n">
        <f aca="false">IF(ISNUMBER(H387),H387,IF(AND(ISNUMBER(F387),ISNUMBER(G387)),G387-F387,0))</f>
        <v>0</v>
      </c>
      <c r="J387" s="15" t="str">
        <f aca="false">IF(OR(A387="",B387=""),"",IF(B387="Business",IF(A387&gt;=Rates!$B$9,Rates!$C$5,Rates!$B$5),IF(B387="Medical",IF(A387&gt;=Rates!$B$9,Rates!$C$6,Rates!$B$6),IF(B387="Charity",IF(A387&gt;=Rates!$B$9,Rates!$C$7,Rates!$B$7),""))))</f>
        <v/>
      </c>
      <c r="K387" s="16" t="str">
        <f aca="false">IF(J387="","",I387*J387)</f>
        <v/>
      </c>
      <c r="L387" s="17" t="str">
        <f aca="false">IF(A387="","",IF(A387&gt;=Rates!$B$9,"Jul–Dec","Jan–Jun"))</f>
        <v/>
      </c>
    </row>
    <row r="388" customFormat="false" ht="15" hidden="false" customHeight="false" outlineLevel="0" collapsed="false">
      <c r="A388" s="10"/>
      <c r="B388" s="11"/>
      <c r="C388" s="11"/>
      <c r="D388" s="11"/>
      <c r="E388" s="11"/>
      <c r="F388" s="12"/>
      <c r="G388" s="12"/>
      <c r="H388" s="13"/>
      <c r="I388" s="14" t="n">
        <f aca="false">IF(ISNUMBER(H388),H388,IF(AND(ISNUMBER(F388),ISNUMBER(G388)),G388-F388,0))</f>
        <v>0</v>
      </c>
      <c r="J388" s="15" t="str">
        <f aca="false">IF(OR(A388="",B388=""),"",IF(B388="Business",IF(A388&gt;=Rates!$B$9,Rates!$C$5,Rates!$B$5),IF(B388="Medical",IF(A388&gt;=Rates!$B$9,Rates!$C$6,Rates!$B$6),IF(B388="Charity",IF(A388&gt;=Rates!$B$9,Rates!$C$7,Rates!$B$7),""))))</f>
        <v/>
      </c>
      <c r="K388" s="16" t="str">
        <f aca="false">IF(J388="","",I388*J388)</f>
        <v/>
      </c>
      <c r="L388" s="17" t="str">
        <f aca="false">IF(A388="","",IF(A388&gt;=Rates!$B$9,"Jul–Dec","Jan–Jun"))</f>
        <v/>
      </c>
    </row>
    <row r="389" customFormat="false" ht="15" hidden="false" customHeight="false" outlineLevel="0" collapsed="false">
      <c r="A389" s="10"/>
      <c r="B389" s="11"/>
      <c r="C389" s="11"/>
      <c r="D389" s="11"/>
      <c r="E389" s="11"/>
      <c r="F389" s="12"/>
      <c r="G389" s="12"/>
      <c r="H389" s="13"/>
      <c r="I389" s="14" t="n">
        <f aca="false">IF(ISNUMBER(H389),H389,IF(AND(ISNUMBER(F389),ISNUMBER(G389)),G389-F389,0))</f>
        <v>0</v>
      </c>
      <c r="J389" s="15" t="str">
        <f aca="false">IF(OR(A389="",B389=""),"",IF(B389="Business",IF(A389&gt;=Rates!$B$9,Rates!$C$5,Rates!$B$5),IF(B389="Medical",IF(A389&gt;=Rates!$B$9,Rates!$C$6,Rates!$B$6),IF(B389="Charity",IF(A389&gt;=Rates!$B$9,Rates!$C$7,Rates!$B$7),""))))</f>
        <v/>
      </c>
      <c r="K389" s="16" t="str">
        <f aca="false">IF(J389="","",I389*J389)</f>
        <v/>
      </c>
      <c r="L389" s="17" t="str">
        <f aca="false">IF(A389="","",IF(A389&gt;=Rates!$B$9,"Jul–Dec","Jan–Jun"))</f>
        <v/>
      </c>
    </row>
    <row r="390" customFormat="false" ht="15" hidden="false" customHeight="false" outlineLevel="0" collapsed="false">
      <c r="A390" s="10"/>
      <c r="B390" s="11"/>
      <c r="C390" s="11"/>
      <c r="D390" s="11"/>
      <c r="E390" s="11"/>
      <c r="F390" s="12"/>
      <c r="G390" s="12"/>
      <c r="H390" s="13"/>
      <c r="I390" s="14" t="n">
        <f aca="false">IF(ISNUMBER(H390),H390,IF(AND(ISNUMBER(F390),ISNUMBER(G390)),G390-F390,0))</f>
        <v>0</v>
      </c>
      <c r="J390" s="15" t="str">
        <f aca="false">IF(OR(A390="",B390=""),"",IF(B390="Business",IF(A390&gt;=Rates!$B$9,Rates!$C$5,Rates!$B$5),IF(B390="Medical",IF(A390&gt;=Rates!$B$9,Rates!$C$6,Rates!$B$6),IF(B390="Charity",IF(A390&gt;=Rates!$B$9,Rates!$C$7,Rates!$B$7),""))))</f>
        <v/>
      </c>
      <c r="K390" s="16" t="str">
        <f aca="false">IF(J390="","",I390*J390)</f>
        <v/>
      </c>
      <c r="L390" s="17" t="str">
        <f aca="false">IF(A390="","",IF(A390&gt;=Rates!$B$9,"Jul–Dec","Jan–Jun"))</f>
        <v/>
      </c>
    </row>
    <row r="391" customFormat="false" ht="15" hidden="false" customHeight="false" outlineLevel="0" collapsed="false">
      <c r="A391" s="10"/>
      <c r="B391" s="11"/>
      <c r="C391" s="11"/>
      <c r="D391" s="11"/>
      <c r="E391" s="11"/>
      <c r="F391" s="12"/>
      <c r="G391" s="12"/>
      <c r="H391" s="13"/>
      <c r="I391" s="14" t="n">
        <f aca="false">IF(ISNUMBER(H391),H391,IF(AND(ISNUMBER(F391),ISNUMBER(G391)),G391-F391,0))</f>
        <v>0</v>
      </c>
      <c r="J391" s="15" t="str">
        <f aca="false">IF(OR(A391="",B391=""),"",IF(B391="Business",IF(A391&gt;=Rates!$B$9,Rates!$C$5,Rates!$B$5),IF(B391="Medical",IF(A391&gt;=Rates!$B$9,Rates!$C$6,Rates!$B$6),IF(B391="Charity",IF(A391&gt;=Rates!$B$9,Rates!$C$7,Rates!$B$7),""))))</f>
        <v/>
      </c>
      <c r="K391" s="16" t="str">
        <f aca="false">IF(J391="","",I391*J391)</f>
        <v/>
      </c>
      <c r="L391" s="17" t="str">
        <f aca="false">IF(A391="","",IF(A391&gt;=Rates!$B$9,"Jul–Dec","Jan–Jun"))</f>
        <v/>
      </c>
    </row>
    <row r="392" customFormat="false" ht="15" hidden="false" customHeight="false" outlineLevel="0" collapsed="false">
      <c r="A392" s="10"/>
      <c r="B392" s="11"/>
      <c r="C392" s="11"/>
      <c r="D392" s="11"/>
      <c r="E392" s="11"/>
      <c r="F392" s="12"/>
      <c r="G392" s="12"/>
      <c r="H392" s="13"/>
      <c r="I392" s="14" t="n">
        <f aca="false">IF(ISNUMBER(H392),H392,IF(AND(ISNUMBER(F392),ISNUMBER(G392)),G392-F392,0))</f>
        <v>0</v>
      </c>
      <c r="J392" s="15" t="str">
        <f aca="false">IF(OR(A392="",B392=""),"",IF(B392="Business",IF(A392&gt;=Rates!$B$9,Rates!$C$5,Rates!$B$5),IF(B392="Medical",IF(A392&gt;=Rates!$B$9,Rates!$C$6,Rates!$B$6),IF(B392="Charity",IF(A392&gt;=Rates!$B$9,Rates!$C$7,Rates!$B$7),""))))</f>
        <v/>
      </c>
      <c r="K392" s="16" t="str">
        <f aca="false">IF(J392="","",I392*J392)</f>
        <v/>
      </c>
      <c r="L392" s="17" t="str">
        <f aca="false">IF(A392="","",IF(A392&gt;=Rates!$B$9,"Jul–Dec","Jan–Jun"))</f>
        <v/>
      </c>
    </row>
    <row r="393" customFormat="false" ht="15" hidden="false" customHeight="false" outlineLevel="0" collapsed="false">
      <c r="A393" s="10"/>
      <c r="B393" s="11"/>
      <c r="C393" s="11"/>
      <c r="D393" s="11"/>
      <c r="E393" s="11"/>
      <c r="F393" s="12"/>
      <c r="G393" s="12"/>
      <c r="H393" s="13"/>
      <c r="I393" s="14" t="n">
        <f aca="false">IF(ISNUMBER(H393),H393,IF(AND(ISNUMBER(F393),ISNUMBER(G393)),G393-F393,0))</f>
        <v>0</v>
      </c>
      <c r="J393" s="15" t="str">
        <f aca="false">IF(OR(A393="",B393=""),"",IF(B393="Business",IF(A393&gt;=Rates!$B$9,Rates!$C$5,Rates!$B$5),IF(B393="Medical",IF(A393&gt;=Rates!$B$9,Rates!$C$6,Rates!$B$6),IF(B393="Charity",IF(A393&gt;=Rates!$B$9,Rates!$C$7,Rates!$B$7),""))))</f>
        <v/>
      </c>
      <c r="K393" s="16" t="str">
        <f aca="false">IF(J393="","",I393*J393)</f>
        <v/>
      </c>
      <c r="L393" s="17" t="str">
        <f aca="false">IF(A393="","",IF(A393&gt;=Rates!$B$9,"Jul–Dec","Jan–Jun"))</f>
        <v/>
      </c>
    </row>
    <row r="394" customFormat="false" ht="15" hidden="false" customHeight="false" outlineLevel="0" collapsed="false">
      <c r="A394" s="10"/>
      <c r="B394" s="11"/>
      <c r="C394" s="11"/>
      <c r="D394" s="11"/>
      <c r="E394" s="11"/>
      <c r="F394" s="12"/>
      <c r="G394" s="12"/>
      <c r="H394" s="13"/>
      <c r="I394" s="14" t="n">
        <f aca="false">IF(ISNUMBER(H394),H394,IF(AND(ISNUMBER(F394),ISNUMBER(G394)),G394-F394,0))</f>
        <v>0</v>
      </c>
      <c r="J394" s="15" t="str">
        <f aca="false">IF(OR(A394="",B394=""),"",IF(B394="Business",IF(A394&gt;=Rates!$B$9,Rates!$C$5,Rates!$B$5),IF(B394="Medical",IF(A394&gt;=Rates!$B$9,Rates!$C$6,Rates!$B$6),IF(B394="Charity",IF(A394&gt;=Rates!$B$9,Rates!$C$7,Rates!$B$7),""))))</f>
        <v/>
      </c>
      <c r="K394" s="16" t="str">
        <f aca="false">IF(J394="","",I394*J394)</f>
        <v/>
      </c>
      <c r="L394" s="17" t="str">
        <f aca="false">IF(A394="","",IF(A394&gt;=Rates!$B$9,"Jul–Dec","Jan–Jun"))</f>
        <v/>
      </c>
    </row>
    <row r="395" customFormat="false" ht="15" hidden="false" customHeight="false" outlineLevel="0" collapsed="false">
      <c r="A395" s="10"/>
      <c r="B395" s="11"/>
      <c r="C395" s="11"/>
      <c r="D395" s="11"/>
      <c r="E395" s="11"/>
      <c r="F395" s="12"/>
      <c r="G395" s="12"/>
      <c r="H395" s="13"/>
      <c r="I395" s="14" t="n">
        <f aca="false">IF(ISNUMBER(H395),H395,IF(AND(ISNUMBER(F395),ISNUMBER(G395)),G395-F395,0))</f>
        <v>0</v>
      </c>
      <c r="J395" s="15" t="str">
        <f aca="false">IF(OR(A395="",B395=""),"",IF(B395="Business",IF(A395&gt;=Rates!$B$9,Rates!$C$5,Rates!$B$5),IF(B395="Medical",IF(A395&gt;=Rates!$B$9,Rates!$C$6,Rates!$B$6),IF(B395="Charity",IF(A395&gt;=Rates!$B$9,Rates!$C$7,Rates!$B$7),""))))</f>
        <v/>
      </c>
      <c r="K395" s="16" t="str">
        <f aca="false">IF(J395="","",I395*J395)</f>
        <v/>
      </c>
      <c r="L395" s="17" t="str">
        <f aca="false">IF(A395="","",IF(A395&gt;=Rates!$B$9,"Jul–Dec","Jan–Jun"))</f>
        <v/>
      </c>
    </row>
    <row r="396" customFormat="false" ht="15" hidden="false" customHeight="false" outlineLevel="0" collapsed="false">
      <c r="A396" s="10"/>
      <c r="B396" s="11"/>
      <c r="C396" s="11"/>
      <c r="D396" s="11"/>
      <c r="E396" s="11"/>
      <c r="F396" s="12"/>
      <c r="G396" s="12"/>
      <c r="H396" s="13"/>
      <c r="I396" s="14" t="n">
        <f aca="false">IF(ISNUMBER(H396),H396,IF(AND(ISNUMBER(F396),ISNUMBER(G396)),G396-F396,0))</f>
        <v>0</v>
      </c>
      <c r="J396" s="15" t="str">
        <f aca="false">IF(OR(A396="",B396=""),"",IF(B396="Business",IF(A396&gt;=Rates!$B$9,Rates!$C$5,Rates!$B$5),IF(B396="Medical",IF(A396&gt;=Rates!$B$9,Rates!$C$6,Rates!$B$6),IF(B396="Charity",IF(A396&gt;=Rates!$B$9,Rates!$C$7,Rates!$B$7),""))))</f>
        <v/>
      </c>
      <c r="K396" s="16" t="str">
        <f aca="false">IF(J396="","",I396*J396)</f>
        <v/>
      </c>
      <c r="L396" s="17" t="str">
        <f aca="false">IF(A396="","",IF(A396&gt;=Rates!$B$9,"Jul–Dec","Jan–Jun"))</f>
        <v/>
      </c>
    </row>
    <row r="397" customFormat="false" ht="15" hidden="false" customHeight="false" outlineLevel="0" collapsed="false">
      <c r="A397" s="10"/>
      <c r="B397" s="11"/>
      <c r="C397" s="11"/>
      <c r="D397" s="11"/>
      <c r="E397" s="11"/>
      <c r="F397" s="12"/>
      <c r="G397" s="12"/>
      <c r="H397" s="13"/>
      <c r="I397" s="14" t="n">
        <f aca="false">IF(ISNUMBER(H397),H397,IF(AND(ISNUMBER(F397),ISNUMBER(G397)),G397-F397,0))</f>
        <v>0</v>
      </c>
      <c r="J397" s="15" t="str">
        <f aca="false">IF(OR(A397="",B397=""),"",IF(B397="Business",IF(A397&gt;=Rates!$B$9,Rates!$C$5,Rates!$B$5),IF(B397="Medical",IF(A397&gt;=Rates!$B$9,Rates!$C$6,Rates!$B$6),IF(B397="Charity",IF(A397&gt;=Rates!$B$9,Rates!$C$7,Rates!$B$7),""))))</f>
        <v/>
      </c>
      <c r="K397" s="16" t="str">
        <f aca="false">IF(J397="","",I397*J397)</f>
        <v/>
      </c>
      <c r="L397" s="17" t="str">
        <f aca="false">IF(A397="","",IF(A397&gt;=Rates!$B$9,"Jul–Dec","Jan–Jun"))</f>
        <v/>
      </c>
    </row>
    <row r="398" customFormat="false" ht="15" hidden="false" customHeight="false" outlineLevel="0" collapsed="false">
      <c r="A398" s="10"/>
      <c r="B398" s="11"/>
      <c r="C398" s="11"/>
      <c r="D398" s="11"/>
      <c r="E398" s="11"/>
      <c r="F398" s="12"/>
      <c r="G398" s="12"/>
      <c r="H398" s="13"/>
      <c r="I398" s="14" t="n">
        <f aca="false">IF(ISNUMBER(H398),H398,IF(AND(ISNUMBER(F398),ISNUMBER(G398)),G398-F398,0))</f>
        <v>0</v>
      </c>
      <c r="J398" s="15" t="str">
        <f aca="false">IF(OR(A398="",B398=""),"",IF(B398="Business",IF(A398&gt;=Rates!$B$9,Rates!$C$5,Rates!$B$5),IF(B398="Medical",IF(A398&gt;=Rates!$B$9,Rates!$C$6,Rates!$B$6),IF(B398="Charity",IF(A398&gt;=Rates!$B$9,Rates!$C$7,Rates!$B$7),""))))</f>
        <v/>
      </c>
      <c r="K398" s="16" t="str">
        <f aca="false">IF(J398="","",I398*J398)</f>
        <v/>
      </c>
      <c r="L398" s="17" t="str">
        <f aca="false">IF(A398="","",IF(A398&gt;=Rates!$B$9,"Jul–Dec","Jan–Jun"))</f>
        <v/>
      </c>
    </row>
    <row r="399" customFormat="false" ht="15" hidden="false" customHeight="false" outlineLevel="0" collapsed="false">
      <c r="A399" s="10"/>
      <c r="B399" s="11"/>
      <c r="C399" s="11"/>
      <c r="D399" s="11"/>
      <c r="E399" s="11"/>
      <c r="F399" s="12"/>
      <c r="G399" s="12"/>
      <c r="H399" s="13"/>
      <c r="I399" s="14" t="n">
        <f aca="false">IF(ISNUMBER(H399),H399,IF(AND(ISNUMBER(F399),ISNUMBER(G399)),G399-F399,0))</f>
        <v>0</v>
      </c>
      <c r="J399" s="15" t="str">
        <f aca="false">IF(OR(A399="",B399=""),"",IF(B399="Business",IF(A399&gt;=Rates!$B$9,Rates!$C$5,Rates!$B$5),IF(B399="Medical",IF(A399&gt;=Rates!$B$9,Rates!$C$6,Rates!$B$6),IF(B399="Charity",IF(A399&gt;=Rates!$B$9,Rates!$C$7,Rates!$B$7),""))))</f>
        <v/>
      </c>
      <c r="K399" s="16" t="str">
        <f aca="false">IF(J399="","",I399*J399)</f>
        <v/>
      </c>
      <c r="L399" s="17" t="str">
        <f aca="false">IF(A399="","",IF(A399&gt;=Rates!$B$9,"Jul–Dec","Jan–Jun"))</f>
        <v/>
      </c>
    </row>
    <row r="400" customFormat="false" ht="15" hidden="false" customHeight="false" outlineLevel="0" collapsed="false">
      <c r="A400" s="10"/>
      <c r="B400" s="11"/>
      <c r="C400" s="11"/>
      <c r="D400" s="11"/>
      <c r="E400" s="11"/>
      <c r="F400" s="12"/>
      <c r="G400" s="12"/>
      <c r="H400" s="13"/>
      <c r="I400" s="14" t="n">
        <f aca="false">IF(ISNUMBER(H400),H400,IF(AND(ISNUMBER(F400),ISNUMBER(G400)),G400-F400,0))</f>
        <v>0</v>
      </c>
      <c r="J400" s="15" t="str">
        <f aca="false">IF(OR(A400="",B400=""),"",IF(B400="Business",IF(A400&gt;=Rates!$B$9,Rates!$C$5,Rates!$B$5),IF(B400="Medical",IF(A400&gt;=Rates!$B$9,Rates!$C$6,Rates!$B$6),IF(B400="Charity",IF(A400&gt;=Rates!$B$9,Rates!$C$7,Rates!$B$7),""))))</f>
        <v/>
      </c>
      <c r="K400" s="16" t="str">
        <f aca="false">IF(J400="","",I400*J400)</f>
        <v/>
      </c>
      <c r="L400" s="17" t="str">
        <f aca="false">IF(A400="","",IF(A400&gt;=Rates!$B$9,"Jul–Dec","Jan–Jun"))</f>
        <v/>
      </c>
    </row>
    <row r="401" customFormat="false" ht="15" hidden="false" customHeight="false" outlineLevel="0" collapsed="false">
      <c r="A401" s="10"/>
      <c r="B401" s="11"/>
      <c r="C401" s="11"/>
      <c r="D401" s="11"/>
      <c r="E401" s="11"/>
      <c r="F401" s="12"/>
      <c r="G401" s="12"/>
      <c r="H401" s="13"/>
      <c r="I401" s="14" t="n">
        <f aca="false">IF(ISNUMBER(H401),H401,IF(AND(ISNUMBER(F401),ISNUMBER(G401)),G401-F401,0))</f>
        <v>0</v>
      </c>
      <c r="J401" s="15" t="str">
        <f aca="false">IF(OR(A401="",B401=""),"",IF(B401="Business",IF(A401&gt;=Rates!$B$9,Rates!$C$5,Rates!$B$5),IF(B401="Medical",IF(A401&gt;=Rates!$B$9,Rates!$C$6,Rates!$B$6),IF(B401="Charity",IF(A401&gt;=Rates!$B$9,Rates!$C$7,Rates!$B$7),""))))</f>
        <v/>
      </c>
      <c r="K401" s="16" t="str">
        <f aca="false">IF(J401="","",I401*J401)</f>
        <v/>
      </c>
      <c r="L401" s="17" t="str">
        <f aca="false">IF(A401="","",IF(A401&gt;=Rates!$B$9,"Jul–Dec","Jan–Jun"))</f>
        <v/>
      </c>
    </row>
    <row r="402" customFormat="false" ht="15" hidden="false" customHeight="false" outlineLevel="0" collapsed="false">
      <c r="A402" s="10"/>
      <c r="B402" s="11"/>
      <c r="C402" s="11"/>
      <c r="D402" s="11"/>
      <c r="E402" s="11"/>
      <c r="F402" s="12"/>
      <c r="G402" s="12"/>
      <c r="H402" s="13"/>
      <c r="I402" s="14" t="n">
        <f aca="false">IF(ISNUMBER(H402),H402,IF(AND(ISNUMBER(F402),ISNUMBER(G402)),G402-F402,0))</f>
        <v>0</v>
      </c>
      <c r="J402" s="15" t="str">
        <f aca="false">IF(OR(A402="",B402=""),"",IF(B402="Business",IF(A402&gt;=Rates!$B$9,Rates!$C$5,Rates!$B$5),IF(B402="Medical",IF(A402&gt;=Rates!$B$9,Rates!$C$6,Rates!$B$6),IF(B402="Charity",IF(A402&gt;=Rates!$B$9,Rates!$C$7,Rates!$B$7),""))))</f>
        <v/>
      </c>
      <c r="K402" s="16" t="str">
        <f aca="false">IF(J402="","",I402*J402)</f>
        <v/>
      </c>
      <c r="L402" s="17" t="str">
        <f aca="false">IF(A402="","",IF(A402&gt;=Rates!$B$9,"Jul–Dec","Jan–Jun"))</f>
        <v/>
      </c>
    </row>
    <row r="403" customFormat="false" ht="15" hidden="false" customHeight="false" outlineLevel="0" collapsed="false">
      <c r="A403" s="10"/>
      <c r="B403" s="11"/>
      <c r="C403" s="11"/>
      <c r="D403" s="11"/>
      <c r="E403" s="11"/>
      <c r="F403" s="12"/>
      <c r="G403" s="12"/>
      <c r="H403" s="13"/>
      <c r="I403" s="14" t="n">
        <f aca="false">IF(ISNUMBER(H403),H403,IF(AND(ISNUMBER(F403),ISNUMBER(G403)),G403-F403,0))</f>
        <v>0</v>
      </c>
      <c r="J403" s="15" t="str">
        <f aca="false">IF(OR(A403="",B403=""),"",IF(B403="Business",IF(A403&gt;=Rates!$B$9,Rates!$C$5,Rates!$B$5),IF(B403="Medical",IF(A403&gt;=Rates!$B$9,Rates!$C$6,Rates!$B$6),IF(B403="Charity",IF(A403&gt;=Rates!$B$9,Rates!$C$7,Rates!$B$7),""))))</f>
        <v/>
      </c>
      <c r="K403" s="16" t="str">
        <f aca="false">IF(J403="","",I403*J403)</f>
        <v/>
      </c>
      <c r="L403" s="17" t="str">
        <f aca="false">IF(A403="","",IF(A403&gt;=Rates!$B$9,"Jul–Dec","Jan–Jun"))</f>
        <v/>
      </c>
    </row>
    <row r="404" customFormat="false" ht="15" hidden="false" customHeight="false" outlineLevel="0" collapsed="false">
      <c r="A404" s="10"/>
      <c r="B404" s="11"/>
      <c r="C404" s="11"/>
      <c r="D404" s="11"/>
      <c r="E404" s="11"/>
      <c r="F404" s="12"/>
      <c r="G404" s="12"/>
      <c r="H404" s="13"/>
      <c r="I404" s="14" t="n">
        <f aca="false">IF(ISNUMBER(H404),H404,IF(AND(ISNUMBER(F404),ISNUMBER(G404)),G404-F404,0))</f>
        <v>0</v>
      </c>
      <c r="J404" s="15" t="str">
        <f aca="false">IF(OR(A404="",B404=""),"",IF(B404="Business",IF(A404&gt;=Rates!$B$9,Rates!$C$5,Rates!$B$5),IF(B404="Medical",IF(A404&gt;=Rates!$B$9,Rates!$C$6,Rates!$B$6),IF(B404="Charity",IF(A404&gt;=Rates!$B$9,Rates!$C$7,Rates!$B$7),""))))</f>
        <v/>
      </c>
      <c r="K404" s="16" t="str">
        <f aca="false">IF(J404="","",I404*J404)</f>
        <v/>
      </c>
      <c r="L404" s="17" t="str">
        <f aca="false">IF(A404="","",IF(A404&gt;=Rates!$B$9,"Jul–Dec","Jan–Jun"))</f>
        <v/>
      </c>
    </row>
    <row r="405" customFormat="false" ht="15" hidden="false" customHeight="false" outlineLevel="0" collapsed="false">
      <c r="A405" s="10"/>
      <c r="B405" s="11"/>
      <c r="C405" s="11"/>
      <c r="D405" s="11"/>
      <c r="E405" s="11"/>
      <c r="F405" s="12"/>
      <c r="G405" s="12"/>
      <c r="H405" s="13"/>
      <c r="I405" s="14" t="n">
        <f aca="false">IF(ISNUMBER(H405),H405,IF(AND(ISNUMBER(F405),ISNUMBER(G405)),G405-F405,0))</f>
        <v>0</v>
      </c>
      <c r="J405" s="15" t="str">
        <f aca="false">IF(OR(A405="",B405=""),"",IF(B405="Business",IF(A405&gt;=Rates!$B$9,Rates!$C$5,Rates!$B$5),IF(B405="Medical",IF(A405&gt;=Rates!$B$9,Rates!$C$6,Rates!$B$6),IF(B405="Charity",IF(A405&gt;=Rates!$B$9,Rates!$C$7,Rates!$B$7),""))))</f>
        <v/>
      </c>
      <c r="K405" s="16" t="str">
        <f aca="false">IF(J405="","",I405*J405)</f>
        <v/>
      </c>
      <c r="L405" s="17" t="str">
        <f aca="false">IF(A405="","",IF(A405&gt;=Rates!$B$9,"Jul–Dec","Jan–Jun"))</f>
        <v/>
      </c>
    </row>
    <row r="406" customFormat="false" ht="15" hidden="false" customHeight="false" outlineLevel="0" collapsed="false">
      <c r="A406" s="10"/>
      <c r="B406" s="11"/>
      <c r="C406" s="11"/>
      <c r="D406" s="11"/>
      <c r="E406" s="11"/>
      <c r="F406" s="12"/>
      <c r="G406" s="12"/>
      <c r="H406" s="13"/>
      <c r="I406" s="14" t="n">
        <f aca="false">IF(ISNUMBER(H406),H406,IF(AND(ISNUMBER(F406),ISNUMBER(G406)),G406-F406,0))</f>
        <v>0</v>
      </c>
      <c r="J406" s="15" t="str">
        <f aca="false">IF(OR(A406="",B406=""),"",IF(B406="Business",IF(A406&gt;=Rates!$B$9,Rates!$C$5,Rates!$B$5),IF(B406="Medical",IF(A406&gt;=Rates!$B$9,Rates!$C$6,Rates!$B$6),IF(B406="Charity",IF(A406&gt;=Rates!$B$9,Rates!$C$7,Rates!$B$7),""))))</f>
        <v/>
      </c>
      <c r="K406" s="16" t="str">
        <f aca="false">IF(J406="","",I406*J406)</f>
        <v/>
      </c>
      <c r="L406" s="17" t="str">
        <f aca="false">IF(A406="","",IF(A406&gt;=Rates!$B$9,"Jul–Dec","Jan–Jun"))</f>
        <v/>
      </c>
    </row>
    <row r="407" customFormat="false" ht="15" hidden="false" customHeight="false" outlineLevel="0" collapsed="false">
      <c r="A407" s="10"/>
      <c r="B407" s="11"/>
      <c r="C407" s="11"/>
      <c r="D407" s="11"/>
      <c r="E407" s="11"/>
      <c r="F407" s="12"/>
      <c r="G407" s="12"/>
      <c r="H407" s="13"/>
      <c r="I407" s="14" t="n">
        <f aca="false">IF(ISNUMBER(H407),H407,IF(AND(ISNUMBER(F407),ISNUMBER(G407)),G407-F407,0))</f>
        <v>0</v>
      </c>
      <c r="J407" s="15" t="str">
        <f aca="false">IF(OR(A407="",B407=""),"",IF(B407="Business",IF(A407&gt;=Rates!$B$9,Rates!$C$5,Rates!$B$5),IF(B407="Medical",IF(A407&gt;=Rates!$B$9,Rates!$C$6,Rates!$B$6),IF(B407="Charity",IF(A407&gt;=Rates!$B$9,Rates!$C$7,Rates!$B$7),""))))</f>
        <v/>
      </c>
      <c r="K407" s="16" t="str">
        <f aca="false">IF(J407="","",I407*J407)</f>
        <v/>
      </c>
      <c r="L407" s="17" t="str">
        <f aca="false">IF(A407="","",IF(A407&gt;=Rates!$B$9,"Jul–Dec","Jan–Jun"))</f>
        <v/>
      </c>
    </row>
    <row r="408" customFormat="false" ht="15" hidden="false" customHeight="false" outlineLevel="0" collapsed="false">
      <c r="A408" s="10"/>
      <c r="B408" s="11"/>
      <c r="C408" s="11"/>
      <c r="D408" s="11"/>
      <c r="E408" s="11"/>
      <c r="F408" s="12"/>
      <c r="G408" s="12"/>
      <c r="H408" s="13"/>
      <c r="I408" s="14" t="n">
        <f aca="false">IF(ISNUMBER(H408),H408,IF(AND(ISNUMBER(F408),ISNUMBER(G408)),G408-F408,0))</f>
        <v>0</v>
      </c>
      <c r="J408" s="15" t="str">
        <f aca="false">IF(OR(A408="",B408=""),"",IF(B408="Business",IF(A408&gt;=Rates!$B$9,Rates!$C$5,Rates!$B$5),IF(B408="Medical",IF(A408&gt;=Rates!$B$9,Rates!$C$6,Rates!$B$6),IF(B408="Charity",IF(A408&gt;=Rates!$B$9,Rates!$C$7,Rates!$B$7),""))))</f>
        <v/>
      </c>
      <c r="K408" s="16" t="str">
        <f aca="false">IF(J408="","",I408*J408)</f>
        <v/>
      </c>
      <c r="L408" s="17" t="str">
        <f aca="false">IF(A408="","",IF(A408&gt;=Rates!$B$9,"Jul–Dec","Jan–Jun"))</f>
        <v/>
      </c>
    </row>
    <row r="409" customFormat="false" ht="15" hidden="false" customHeight="false" outlineLevel="0" collapsed="false">
      <c r="A409" s="10"/>
      <c r="B409" s="11"/>
      <c r="C409" s="11"/>
      <c r="D409" s="11"/>
      <c r="E409" s="11"/>
      <c r="F409" s="12"/>
      <c r="G409" s="12"/>
      <c r="H409" s="13"/>
      <c r="I409" s="14" t="n">
        <f aca="false">IF(ISNUMBER(H409),H409,IF(AND(ISNUMBER(F409),ISNUMBER(G409)),G409-F409,0))</f>
        <v>0</v>
      </c>
      <c r="J409" s="15" t="str">
        <f aca="false">IF(OR(A409="",B409=""),"",IF(B409="Business",IF(A409&gt;=Rates!$B$9,Rates!$C$5,Rates!$B$5),IF(B409="Medical",IF(A409&gt;=Rates!$B$9,Rates!$C$6,Rates!$B$6),IF(B409="Charity",IF(A409&gt;=Rates!$B$9,Rates!$C$7,Rates!$B$7),""))))</f>
        <v/>
      </c>
      <c r="K409" s="16" t="str">
        <f aca="false">IF(J409="","",I409*J409)</f>
        <v/>
      </c>
      <c r="L409" s="17" t="str">
        <f aca="false">IF(A409="","",IF(A409&gt;=Rates!$B$9,"Jul–Dec","Jan–Jun"))</f>
        <v/>
      </c>
    </row>
    <row r="410" customFormat="false" ht="15" hidden="false" customHeight="false" outlineLevel="0" collapsed="false">
      <c r="A410" s="10"/>
      <c r="B410" s="11"/>
      <c r="C410" s="11"/>
      <c r="D410" s="11"/>
      <c r="E410" s="11"/>
      <c r="F410" s="12"/>
      <c r="G410" s="12"/>
      <c r="H410" s="13"/>
      <c r="I410" s="14" t="n">
        <f aca="false">IF(ISNUMBER(H410),H410,IF(AND(ISNUMBER(F410),ISNUMBER(G410)),G410-F410,0))</f>
        <v>0</v>
      </c>
      <c r="J410" s="15" t="str">
        <f aca="false">IF(OR(A410="",B410=""),"",IF(B410="Business",IF(A410&gt;=Rates!$B$9,Rates!$C$5,Rates!$B$5),IF(B410="Medical",IF(A410&gt;=Rates!$B$9,Rates!$C$6,Rates!$B$6),IF(B410="Charity",IF(A410&gt;=Rates!$B$9,Rates!$C$7,Rates!$B$7),""))))</f>
        <v/>
      </c>
      <c r="K410" s="16" t="str">
        <f aca="false">IF(J410="","",I410*J410)</f>
        <v/>
      </c>
      <c r="L410" s="17" t="str">
        <f aca="false">IF(A410="","",IF(A410&gt;=Rates!$B$9,"Jul–Dec","Jan–Jun"))</f>
        <v/>
      </c>
    </row>
    <row r="411" customFormat="false" ht="15" hidden="false" customHeight="false" outlineLevel="0" collapsed="false">
      <c r="A411" s="10"/>
      <c r="B411" s="11"/>
      <c r="C411" s="11"/>
      <c r="D411" s="11"/>
      <c r="E411" s="11"/>
      <c r="F411" s="12"/>
      <c r="G411" s="12"/>
      <c r="H411" s="13"/>
      <c r="I411" s="14" t="n">
        <f aca="false">IF(ISNUMBER(H411),H411,IF(AND(ISNUMBER(F411),ISNUMBER(G411)),G411-F411,0))</f>
        <v>0</v>
      </c>
      <c r="J411" s="15" t="str">
        <f aca="false">IF(OR(A411="",B411=""),"",IF(B411="Business",IF(A411&gt;=Rates!$B$9,Rates!$C$5,Rates!$B$5),IF(B411="Medical",IF(A411&gt;=Rates!$B$9,Rates!$C$6,Rates!$B$6),IF(B411="Charity",IF(A411&gt;=Rates!$B$9,Rates!$C$7,Rates!$B$7),""))))</f>
        <v/>
      </c>
      <c r="K411" s="16" t="str">
        <f aca="false">IF(J411="","",I411*J411)</f>
        <v/>
      </c>
      <c r="L411" s="17" t="str">
        <f aca="false">IF(A411="","",IF(A411&gt;=Rates!$B$9,"Jul–Dec","Jan–Jun"))</f>
        <v/>
      </c>
    </row>
    <row r="412" customFormat="false" ht="15" hidden="false" customHeight="false" outlineLevel="0" collapsed="false">
      <c r="A412" s="10"/>
      <c r="B412" s="11"/>
      <c r="C412" s="11"/>
      <c r="D412" s="11"/>
      <c r="E412" s="11"/>
      <c r="F412" s="12"/>
      <c r="G412" s="12"/>
      <c r="H412" s="13"/>
      <c r="I412" s="14" t="n">
        <f aca="false">IF(ISNUMBER(H412),H412,IF(AND(ISNUMBER(F412),ISNUMBER(G412)),G412-F412,0))</f>
        <v>0</v>
      </c>
      <c r="J412" s="15" t="str">
        <f aca="false">IF(OR(A412="",B412=""),"",IF(B412="Business",IF(A412&gt;=Rates!$B$9,Rates!$C$5,Rates!$B$5),IF(B412="Medical",IF(A412&gt;=Rates!$B$9,Rates!$C$6,Rates!$B$6),IF(B412="Charity",IF(A412&gt;=Rates!$B$9,Rates!$C$7,Rates!$B$7),""))))</f>
        <v/>
      </c>
      <c r="K412" s="16" t="str">
        <f aca="false">IF(J412="","",I412*J412)</f>
        <v/>
      </c>
      <c r="L412" s="17" t="str">
        <f aca="false">IF(A412="","",IF(A412&gt;=Rates!$B$9,"Jul–Dec","Jan–Jun"))</f>
        <v/>
      </c>
    </row>
    <row r="413" customFormat="false" ht="15" hidden="false" customHeight="false" outlineLevel="0" collapsed="false">
      <c r="A413" s="10"/>
      <c r="B413" s="11"/>
      <c r="C413" s="11"/>
      <c r="D413" s="11"/>
      <c r="E413" s="11"/>
      <c r="F413" s="12"/>
      <c r="G413" s="12"/>
      <c r="H413" s="13"/>
      <c r="I413" s="14" t="n">
        <f aca="false">IF(ISNUMBER(H413),H413,IF(AND(ISNUMBER(F413),ISNUMBER(G413)),G413-F413,0))</f>
        <v>0</v>
      </c>
      <c r="J413" s="15" t="str">
        <f aca="false">IF(OR(A413="",B413=""),"",IF(B413="Business",IF(A413&gt;=Rates!$B$9,Rates!$C$5,Rates!$B$5),IF(B413="Medical",IF(A413&gt;=Rates!$B$9,Rates!$C$6,Rates!$B$6),IF(B413="Charity",IF(A413&gt;=Rates!$B$9,Rates!$C$7,Rates!$B$7),""))))</f>
        <v/>
      </c>
      <c r="K413" s="16" t="str">
        <f aca="false">IF(J413="","",I413*J413)</f>
        <v/>
      </c>
      <c r="L413" s="17" t="str">
        <f aca="false">IF(A413="","",IF(A413&gt;=Rates!$B$9,"Jul–Dec","Jan–Jun"))</f>
        <v/>
      </c>
    </row>
    <row r="414" customFormat="false" ht="15" hidden="false" customHeight="false" outlineLevel="0" collapsed="false">
      <c r="A414" s="10"/>
      <c r="B414" s="11"/>
      <c r="C414" s="11"/>
      <c r="D414" s="11"/>
      <c r="E414" s="11"/>
      <c r="F414" s="12"/>
      <c r="G414" s="12"/>
      <c r="H414" s="13"/>
      <c r="I414" s="14" t="n">
        <f aca="false">IF(ISNUMBER(H414),H414,IF(AND(ISNUMBER(F414),ISNUMBER(G414)),G414-F414,0))</f>
        <v>0</v>
      </c>
      <c r="J414" s="15" t="str">
        <f aca="false">IF(OR(A414="",B414=""),"",IF(B414="Business",IF(A414&gt;=Rates!$B$9,Rates!$C$5,Rates!$B$5),IF(B414="Medical",IF(A414&gt;=Rates!$B$9,Rates!$C$6,Rates!$B$6),IF(B414="Charity",IF(A414&gt;=Rates!$B$9,Rates!$C$7,Rates!$B$7),""))))</f>
        <v/>
      </c>
      <c r="K414" s="16" t="str">
        <f aca="false">IF(J414="","",I414*J414)</f>
        <v/>
      </c>
      <c r="L414" s="17" t="str">
        <f aca="false">IF(A414="","",IF(A414&gt;=Rates!$B$9,"Jul–Dec","Jan–Jun"))</f>
        <v/>
      </c>
    </row>
    <row r="415" customFormat="false" ht="15" hidden="false" customHeight="false" outlineLevel="0" collapsed="false">
      <c r="A415" s="10"/>
      <c r="B415" s="11"/>
      <c r="C415" s="11"/>
      <c r="D415" s="11"/>
      <c r="E415" s="11"/>
      <c r="F415" s="12"/>
      <c r="G415" s="12"/>
      <c r="H415" s="13"/>
      <c r="I415" s="14" t="n">
        <f aca="false">IF(ISNUMBER(H415),H415,IF(AND(ISNUMBER(F415),ISNUMBER(G415)),G415-F415,0))</f>
        <v>0</v>
      </c>
      <c r="J415" s="15" t="str">
        <f aca="false">IF(OR(A415="",B415=""),"",IF(B415="Business",IF(A415&gt;=Rates!$B$9,Rates!$C$5,Rates!$B$5),IF(B415="Medical",IF(A415&gt;=Rates!$B$9,Rates!$C$6,Rates!$B$6),IF(B415="Charity",IF(A415&gt;=Rates!$B$9,Rates!$C$7,Rates!$B$7),""))))</f>
        <v/>
      </c>
      <c r="K415" s="16" t="str">
        <f aca="false">IF(J415="","",I415*J415)</f>
        <v/>
      </c>
      <c r="L415" s="17" t="str">
        <f aca="false">IF(A415="","",IF(A415&gt;=Rates!$B$9,"Jul–Dec","Jan–Jun"))</f>
        <v/>
      </c>
    </row>
    <row r="416" customFormat="false" ht="15" hidden="false" customHeight="false" outlineLevel="0" collapsed="false">
      <c r="A416" s="10"/>
      <c r="B416" s="11"/>
      <c r="C416" s="11"/>
      <c r="D416" s="11"/>
      <c r="E416" s="11"/>
      <c r="F416" s="12"/>
      <c r="G416" s="12"/>
      <c r="H416" s="13"/>
      <c r="I416" s="14" t="n">
        <f aca="false">IF(ISNUMBER(H416),H416,IF(AND(ISNUMBER(F416),ISNUMBER(G416)),G416-F416,0))</f>
        <v>0</v>
      </c>
      <c r="J416" s="15" t="str">
        <f aca="false">IF(OR(A416="",B416=""),"",IF(B416="Business",IF(A416&gt;=Rates!$B$9,Rates!$C$5,Rates!$B$5),IF(B416="Medical",IF(A416&gt;=Rates!$B$9,Rates!$C$6,Rates!$B$6),IF(B416="Charity",IF(A416&gt;=Rates!$B$9,Rates!$C$7,Rates!$B$7),""))))</f>
        <v/>
      </c>
      <c r="K416" s="16" t="str">
        <f aca="false">IF(J416="","",I416*J416)</f>
        <v/>
      </c>
      <c r="L416" s="17" t="str">
        <f aca="false">IF(A416="","",IF(A416&gt;=Rates!$B$9,"Jul–Dec","Jan–Jun"))</f>
        <v/>
      </c>
    </row>
    <row r="417" customFormat="false" ht="15" hidden="false" customHeight="false" outlineLevel="0" collapsed="false">
      <c r="A417" s="10"/>
      <c r="B417" s="11"/>
      <c r="C417" s="11"/>
      <c r="D417" s="11"/>
      <c r="E417" s="11"/>
      <c r="F417" s="12"/>
      <c r="G417" s="12"/>
      <c r="H417" s="13"/>
      <c r="I417" s="14" t="n">
        <f aca="false">IF(ISNUMBER(H417),H417,IF(AND(ISNUMBER(F417),ISNUMBER(G417)),G417-F417,0))</f>
        <v>0</v>
      </c>
      <c r="J417" s="15" t="str">
        <f aca="false">IF(OR(A417="",B417=""),"",IF(B417="Business",IF(A417&gt;=Rates!$B$9,Rates!$C$5,Rates!$B$5),IF(B417="Medical",IF(A417&gt;=Rates!$B$9,Rates!$C$6,Rates!$B$6),IF(B417="Charity",IF(A417&gt;=Rates!$B$9,Rates!$C$7,Rates!$B$7),""))))</f>
        <v/>
      </c>
      <c r="K417" s="16" t="str">
        <f aca="false">IF(J417="","",I417*J417)</f>
        <v/>
      </c>
      <c r="L417" s="17" t="str">
        <f aca="false">IF(A417="","",IF(A417&gt;=Rates!$B$9,"Jul–Dec","Jan–Jun"))</f>
        <v/>
      </c>
    </row>
    <row r="418" customFormat="false" ht="15" hidden="false" customHeight="false" outlineLevel="0" collapsed="false">
      <c r="A418" s="10"/>
      <c r="B418" s="11"/>
      <c r="C418" s="11"/>
      <c r="D418" s="11"/>
      <c r="E418" s="11"/>
      <c r="F418" s="12"/>
      <c r="G418" s="12"/>
      <c r="H418" s="13"/>
      <c r="I418" s="14" t="n">
        <f aca="false">IF(ISNUMBER(H418),H418,IF(AND(ISNUMBER(F418),ISNUMBER(G418)),G418-F418,0))</f>
        <v>0</v>
      </c>
      <c r="J418" s="15" t="str">
        <f aca="false">IF(OR(A418="",B418=""),"",IF(B418="Business",IF(A418&gt;=Rates!$B$9,Rates!$C$5,Rates!$B$5),IF(B418="Medical",IF(A418&gt;=Rates!$B$9,Rates!$C$6,Rates!$B$6),IF(B418="Charity",IF(A418&gt;=Rates!$B$9,Rates!$C$7,Rates!$B$7),""))))</f>
        <v/>
      </c>
      <c r="K418" s="16" t="str">
        <f aca="false">IF(J418="","",I418*J418)</f>
        <v/>
      </c>
      <c r="L418" s="17" t="str">
        <f aca="false">IF(A418="","",IF(A418&gt;=Rates!$B$9,"Jul–Dec","Jan–Jun"))</f>
        <v/>
      </c>
    </row>
    <row r="419" customFormat="false" ht="15" hidden="false" customHeight="false" outlineLevel="0" collapsed="false">
      <c r="A419" s="10"/>
      <c r="B419" s="11"/>
      <c r="C419" s="11"/>
      <c r="D419" s="11"/>
      <c r="E419" s="11"/>
      <c r="F419" s="12"/>
      <c r="G419" s="12"/>
      <c r="H419" s="13"/>
      <c r="I419" s="14" t="n">
        <f aca="false">IF(ISNUMBER(H419),H419,IF(AND(ISNUMBER(F419),ISNUMBER(G419)),G419-F419,0))</f>
        <v>0</v>
      </c>
      <c r="J419" s="15" t="str">
        <f aca="false">IF(OR(A419="",B419=""),"",IF(B419="Business",IF(A419&gt;=Rates!$B$9,Rates!$C$5,Rates!$B$5),IF(B419="Medical",IF(A419&gt;=Rates!$B$9,Rates!$C$6,Rates!$B$6),IF(B419="Charity",IF(A419&gt;=Rates!$B$9,Rates!$C$7,Rates!$B$7),""))))</f>
        <v/>
      </c>
      <c r="K419" s="16" t="str">
        <f aca="false">IF(J419="","",I419*J419)</f>
        <v/>
      </c>
      <c r="L419" s="17" t="str">
        <f aca="false">IF(A419="","",IF(A419&gt;=Rates!$B$9,"Jul–Dec","Jan–Jun"))</f>
        <v/>
      </c>
    </row>
    <row r="420" customFormat="false" ht="15" hidden="false" customHeight="false" outlineLevel="0" collapsed="false">
      <c r="A420" s="10"/>
      <c r="B420" s="11"/>
      <c r="C420" s="11"/>
      <c r="D420" s="11"/>
      <c r="E420" s="11"/>
      <c r="F420" s="12"/>
      <c r="G420" s="12"/>
      <c r="H420" s="13"/>
      <c r="I420" s="14" t="n">
        <f aca="false">IF(ISNUMBER(H420),H420,IF(AND(ISNUMBER(F420),ISNUMBER(G420)),G420-F420,0))</f>
        <v>0</v>
      </c>
      <c r="J420" s="15" t="str">
        <f aca="false">IF(OR(A420="",B420=""),"",IF(B420="Business",IF(A420&gt;=Rates!$B$9,Rates!$C$5,Rates!$B$5),IF(B420="Medical",IF(A420&gt;=Rates!$B$9,Rates!$C$6,Rates!$B$6),IF(B420="Charity",IF(A420&gt;=Rates!$B$9,Rates!$C$7,Rates!$B$7),""))))</f>
        <v/>
      </c>
      <c r="K420" s="16" t="str">
        <f aca="false">IF(J420="","",I420*J420)</f>
        <v/>
      </c>
      <c r="L420" s="17" t="str">
        <f aca="false">IF(A420="","",IF(A420&gt;=Rates!$B$9,"Jul–Dec","Jan–Jun"))</f>
        <v/>
      </c>
    </row>
    <row r="421" customFormat="false" ht="15" hidden="false" customHeight="false" outlineLevel="0" collapsed="false">
      <c r="A421" s="10"/>
      <c r="B421" s="11"/>
      <c r="C421" s="11"/>
      <c r="D421" s="11"/>
      <c r="E421" s="11"/>
      <c r="F421" s="12"/>
      <c r="G421" s="12"/>
      <c r="H421" s="13"/>
      <c r="I421" s="14" t="n">
        <f aca="false">IF(ISNUMBER(H421),H421,IF(AND(ISNUMBER(F421),ISNUMBER(G421)),G421-F421,0))</f>
        <v>0</v>
      </c>
      <c r="J421" s="15" t="str">
        <f aca="false">IF(OR(A421="",B421=""),"",IF(B421="Business",IF(A421&gt;=Rates!$B$9,Rates!$C$5,Rates!$B$5),IF(B421="Medical",IF(A421&gt;=Rates!$B$9,Rates!$C$6,Rates!$B$6),IF(B421="Charity",IF(A421&gt;=Rates!$B$9,Rates!$C$7,Rates!$B$7),""))))</f>
        <v/>
      </c>
      <c r="K421" s="16" t="str">
        <f aca="false">IF(J421="","",I421*J421)</f>
        <v/>
      </c>
      <c r="L421" s="17" t="str">
        <f aca="false">IF(A421="","",IF(A421&gt;=Rates!$B$9,"Jul–Dec","Jan–Jun"))</f>
        <v/>
      </c>
    </row>
    <row r="422" customFormat="false" ht="15" hidden="false" customHeight="false" outlineLevel="0" collapsed="false">
      <c r="A422" s="10"/>
      <c r="B422" s="11"/>
      <c r="C422" s="11"/>
      <c r="D422" s="11"/>
      <c r="E422" s="11"/>
      <c r="F422" s="12"/>
      <c r="G422" s="12"/>
      <c r="H422" s="13"/>
      <c r="I422" s="14" t="n">
        <f aca="false">IF(ISNUMBER(H422),H422,IF(AND(ISNUMBER(F422),ISNUMBER(G422)),G422-F422,0))</f>
        <v>0</v>
      </c>
      <c r="J422" s="15" t="str">
        <f aca="false">IF(OR(A422="",B422=""),"",IF(B422="Business",IF(A422&gt;=Rates!$B$9,Rates!$C$5,Rates!$B$5),IF(B422="Medical",IF(A422&gt;=Rates!$B$9,Rates!$C$6,Rates!$B$6),IF(B422="Charity",IF(A422&gt;=Rates!$B$9,Rates!$C$7,Rates!$B$7),""))))</f>
        <v/>
      </c>
      <c r="K422" s="16" t="str">
        <f aca="false">IF(J422="","",I422*J422)</f>
        <v/>
      </c>
      <c r="L422" s="17" t="str">
        <f aca="false">IF(A422="","",IF(A422&gt;=Rates!$B$9,"Jul–Dec","Jan–Jun"))</f>
        <v/>
      </c>
    </row>
    <row r="423" customFormat="false" ht="15" hidden="false" customHeight="false" outlineLevel="0" collapsed="false">
      <c r="A423" s="10"/>
      <c r="B423" s="11"/>
      <c r="C423" s="11"/>
      <c r="D423" s="11"/>
      <c r="E423" s="11"/>
      <c r="F423" s="12"/>
      <c r="G423" s="12"/>
      <c r="H423" s="13"/>
      <c r="I423" s="14" t="n">
        <f aca="false">IF(ISNUMBER(H423),H423,IF(AND(ISNUMBER(F423),ISNUMBER(G423)),G423-F423,0))</f>
        <v>0</v>
      </c>
      <c r="J423" s="15" t="str">
        <f aca="false">IF(OR(A423="",B423=""),"",IF(B423="Business",IF(A423&gt;=Rates!$B$9,Rates!$C$5,Rates!$B$5),IF(B423="Medical",IF(A423&gt;=Rates!$B$9,Rates!$C$6,Rates!$B$6),IF(B423="Charity",IF(A423&gt;=Rates!$B$9,Rates!$C$7,Rates!$B$7),""))))</f>
        <v/>
      </c>
      <c r="K423" s="16" t="str">
        <f aca="false">IF(J423="","",I423*J423)</f>
        <v/>
      </c>
      <c r="L423" s="17" t="str">
        <f aca="false">IF(A423="","",IF(A423&gt;=Rates!$B$9,"Jul–Dec","Jan–Jun"))</f>
        <v/>
      </c>
    </row>
    <row r="424" customFormat="false" ht="15" hidden="false" customHeight="false" outlineLevel="0" collapsed="false">
      <c r="A424" s="10"/>
      <c r="B424" s="11"/>
      <c r="C424" s="11"/>
      <c r="D424" s="11"/>
      <c r="E424" s="11"/>
      <c r="F424" s="12"/>
      <c r="G424" s="12"/>
      <c r="H424" s="13"/>
      <c r="I424" s="14" t="n">
        <f aca="false">IF(ISNUMBER(H424),H424,IF(AND(ISNUMBER(F424),ISNUMBER(G424)),G424-F424,0))</f>
        <v>0</v>
      </c>
      <c r="J424" s="15" t="str">
        <f aca="false">IF(OR(A424="",B424=""),"",IF(B424="Business",IF(A424&gt;=Rates!$B$9,Rates!$C$5,Rates!$B$5),IF(B424="Medical",IF(A424&gt;=Rates!$B$9,Rates!$C$6,Rates!$B$6),IF(B424="Charity",IF(A424&gt;=Rates!$B$9,Rates!$C$7,Rates!$B$7),""))))</f>
        <v/>
      </c>
      <c r="K424" s="16" t="str">
        <f aca="false">IF(J424="","",I424*J424)</f>
        <v/>
      </c>
      <c r="L424" s="17" t="str">
        <f aca="false">IF(A424="","",IF(A424&gt;=Rates!$B$9,"Jul–Dec","Jan–Jun"))</f>
        <v/>
      </c>
    </row>
    <row r="425" customFormat="false" ht="15" hidden="false" customHeight="false" outlineLevel="0" collapsed="false">
      <c r="A425" s="10"/>
      <c r="B425" s="11"/>
      <c r="C425" s="11"/>
      <c r="D425" s="11"/>
      <c r="E425" s="11"/>
      <c r="F425" s="12"/>
      <c r="G425" s="12"/>
      <c r="H425" s="13"/>
      <c r="I425" s="14" t="n">
        <f aca="false">IF(ISNUMBER(H425),H425,IF(AND(ISNUMBER(F425),ISNUMBER(G425)),G425-F425,0))</f>
        <v>0</v>
      </c>
      <c r="J425" s="15" t="str">
        <f aca="false">IF(OR(A425="",B425=""),"",IF(B425="Business",IF(A425&gt;=Rates!$B$9,Rates!$C$5,Rates!$B$5),IF(B425="Medical",IF(A425&gt;=Rates!$B$9,Rates!$C$6,Rates!$B$6),IF(B425="Charity",IF(A425&gt;=Rates!$B$9,Rates!$C$7,Rates!$B$7),""))))</f>
        <v/>
      </c>
      <c r="K425" s="16" t="str">
        <f aca="false">IF(J425="","",I425*J425)</f>
        <v/>
      </c>
      <c r="L425" s="17" t="str">
        <f aca="false">IF(A425="","",IF(A425&gt;=Rates!$B$9,"Jul–Dec","Jan–Jun"))</f>
        <v/>
      </c>
    </row>
    <row r="426" customFormat="false" ht="15" hidden="false" customHeight="false" outlineLevel="0" collapsed="false">
      <c r="A426" s="10"/>
      <c r="B426" s="11"/>
      <c r="C426" s="11"/>
      <c r="D426" s="11"/>
      <c r="E426" s="11"/>
      <c r="F426" s="12"/>
      <c r="G426" s="12"/>
      <c r="H426" s="13"/>
      <c r="I426" s="14" t="n">
        <f aca="false">IF(ISNUMBER(H426),H426,IF(AND(ISNUMBER(F426),ISNUMBER(G426)),G426-F426,0))</f>
        <v>0</v>
      </c>
      <c r="J426" s="15" t="str">
        <f aca="false">IF(OR(A426="",B426=""),"",IF(B426="Business",IF(A426&gt;=Rates!$B$9,Rates!$C$5,Rates!$B$5),IF(B426="Medical",IF(A426&gt;=Rates!$B$9,Rates!$C$6,Rates!$B$6),IF(B426="Charity",IF(A426&gt;=Rates!$B$9,Rates!$C$7,Rates!$B$7),""))))</f>
        <v/>
      </c>
      <c r="K426" s="16" t="str">
        <f aca="false">IF(J426="","",I426*J426)</f>
        <v/>
      </c>
      <c r="L426" s="17" t="str">
        <f aca="false">IF(A426="","",IF(A426&gt;=Rates!$B$9,"Jul–Dec","Jan–Jun"))</f>
        <v/>
      </c>
    </row>
    <row r="427" customFormat="false" ht="15" hidden="false" customHeight="false" outlineLevel="0" collapsed="false">
      <c r="A427" s="10"/>
      <c r="B427" s="11"/>
      <c r="C427" s="11"/>
      <c r="D427" s="11"/>
      <c r="E427" s="11"/>
      <c r="F427" s="12"/>
      <c r="G427" s="12"/>
      <c r="H427" s="13"/>
      <c r="I427" s="14" t="n">
        <f aca="false">IF(ISNUMBER(H427),H427,IF(AND(ISNUMBER(F427),ISNUMBER(G427)),G427-F427,0))</f>
        <v>0</v>
      </c>
      <c r="J427" s="15" t="str">
        <f aca="false">IF(OR(A427="",B427=""),"",IF(B427="Business",IF(A427&gt;=Rates!$B$9,Rates!$C$5,Rates!$B$5),IF(B427="Medical",IF(A427&gt;=Rates!$B$9,Rates!$C$6,Rates!$B$6),IF(B427="Charity",IF(A427&gt;=Rates!$B$9,Rates!$C$7,Rates!$B$7),""))))</f>
        <v/>
      </c>
      <c r="K427" s="16" t="str">
        <f aca="false">IF(J427="","",I427*J427)</f>
        <v/>
      </c>
      <c r="L427" s="17" t="str">
        <f aca="false">IF(A427="","",IF(A427&gt;=Rates!$B$9,"Jul–Dec","Jan–Jun"))</f>
        <v/>
      </c>
    </row>
    <row r="428" customFormat="false" ht="15" hidden="false" customHeight="false" outlineLevel="0" collapsed="false">
      <c r="A428" s="10"/>
      <c r="B428" s="11"/>
      <c r="C428" s="11"/>
      <c r="D428" s="11"/>
      <c r="E428" s="11"/>
      <c r="F428" s="12"/>
      <c r="G428" s="12"/>
      <c r="H428" s="13"/>
      <c r="I428" s="14" t="n">
        <f aca="false">IF(ISNUMBER(H428),H428,IF(AND(ISNUMBER(F428),ISNUMBER(G428)),G428-F428,0))</f>
        <v>0</v>
      </c>
      <c r="J428" s="15" t="str">
        <f aca="false">IF(OR(A428="",B428=""),"",IF(B428="Business",IF(A428&gt;=Rates!$B$9,Rates!$C$5,Rates!$B$5),IF(B428="Medical",IF(A428&gt;=Rates!$B$9,Rates!$C$6,Rates!$B$6),IF(B428="Charity",IF(A428&gt;=Rates!$B$9,Rates!$C$7,Rates!$B$7),""))))</f>
        <v/>
      </c>
      <c r="K428" s="16" t="str">
        <f aca="false">IF(J428="","",I428*J428)</f>
        <v/>
      </c>
      <c r="L428" s="17" t="str">
        <f aca="false">IF(A428="","",IF(A428&gt;=Rates!$B$9,"Jul–Dec","Jan–Jun"))</f>
        <v/>
      </c>
    </row>
    <row r="429" customFormat="false" ht="15" hidden="false" customHeight="false" outlineLevel="0" collapsed="false">
      <c r="A429" s="10"/>
      <c r="B429" s="11"/>
      <c r="C429" s="11"/>
      <c r="D429" s="11"/>
      <c r="E429" s="11"/>
      <c r="F429" s="12"/>
      <c r="G429" s="12"/>
      <c r="H429" s="13"/>
      <c r="I429" s="14" t="n">
        <f aca="false">IF(ISNUMBER(H429),H429,IF(AND(ISNUMBER(F429),ISNUMBER(G429)),G429-F429,0))</f>
        <v>0</v>
      </c>
      <c r="J429" s="15" t="str">
        <f aca="false">IF(OR(A429="",B429=""),"",IF(B429="Business",IF(A429&gt;=Rates!$B$9,Rates!$C$5,Rates!$B$5),IF(B429="Medical",IF(A429&gt;=Rates!$B$9,Rates!$C$6,Rates!$B$6),IF(B429="Charity",IF(A429&gt;=Rates!$B$9,Rates!$C$7,Rates!$B$7),""))))</f>
        <v/>
      </c>
      <c r="K429" s="16" t="str">
        <f aca="false">IF(J429="","",I429*J429)</f>
        <v/>
      </c>
      <c r="L429" s="17" t="str">
        <f aca="false">IF(A429="","",IF(A429&gt;=Rates!$B$9,"Jul–Dec","Jan–Jun"))</f>
        <v/>
      </c>
    </row>
    <row r="430" customFormat="false" ht="15" hidden="false" customHeight="false" outlineLevel="0" collapsed="false">
      <c r="A430" s="10"/>
      <c r="B430" s="11"/>
      <c r="C430" s="11"/>
      <c r="D430" s="11"/>
      <c r="E430" s="11"/>
      <c r="F430" s="12"/>
      <c r="G430" s="12"/>
      <c r="H430" s="13"/>
      <c r="I430" s="14" t="n">
        <f aca="false">IF(ISNUMBER(H430),H430,IF(AND(ISNUMBER(F430),ISNUMBER(G430)),G430-F430,0))</f>
        <v>0</v>
      </c>
      <c r="J430" s="15" t="str">
        <f aca="false">IF(OR(A430="",B430=""),"",IF(B430="Business",IF(A430&gt;=Rates!$B$9,Rates!$C$5,Rates!$B$5),IF(B430="Medical",IF(A430&gt;=Rates!$B$9,Rates!$C$6,Rates!$B$6),IF(B430="Charity",IF(A430&gt;=Rates!$B$9,Rates!$C$7,Rates!$B$7),""))))</f>
        <v/>
      </c>
      <c r="K430" s="16" t="str">
        <f aca="false">IF(J430="","",I430*J430)</f>
        <v/>
      </c>
      <c r="L430" s="17" t="str">
        <f aca="false">IF(A430="","",IF(A430&gt;=Rates!$B$9,"Jul–Dec","Jan–Jun"))</f>
        <v/>
      </c>
    </row>
    <row r="431" customFormat="false" ht="15" hidden="false" customHeight="false" outlineLevel="0" collapsed="false">
      <c r="A431" s="10"/>
      <c r="B431" s="11"/>
      <c r="C431" s="11"/>
      <c r="D431" s="11"/>
      <c r="E431" s="11"/>
      <c r="F431" s="12"/>
      <c r="G431" s="12"/>
      <c r="H431" s="13"/>
      <c r="I431" s="14" t="n">
        <f aca="false">IF(ISNUMBER(H431),H431,IF(AND(ISNUMBER(F431),ISNUMBER(G431)),G431-F431,0))</f>
        <v>0</v>
      </c>
      <c r="J431" s="15" t="str">
        <f aca="false">IF(OR(A431="",B431=""),"",IF(B431="Business",IF(A431&gt;=Rates!$B$9,Rates!$C$5,Rates!$B$5),IF(B431="Medical",IF(A431&gt;=Rates!$B$9,Rates!$C$6,Rates!$B$6),IF(B431="Charity",IF(A431&gt;=Rates!$B$9,Rates!$C$7,Rates!$B$7),""))))</f>
        <v/>
      </c>
      <c r="K431" s="16" t="str">
        <f aca="false">IF(J431="","",I431*J431)</f>
        <v/>
      </c>
      <c r="L431" s="17" t="str">
        <f aca="false">IF(A431="","",IF(A431&gt;=Rates!$B$9,"Jul–Dec","Jan–Jun"))</f>
        <v/>
      </c>
    </row>
    <row r="432" customFormat="false" ht="15" hidden="false" customHeight="false" outlineLevel="0" collapsed="false">
      <c r="A432" s="10"/>
      <c r="B432" s="11"/>
      <c r="C432" s="11"/>
      <c r="D432" s="11"/>
      <c r="E432" s="11"/>
      <c r="F432" s="12"/>
      <c r="G432" s="12"/>
      <c r="H432" s="13"/>
      <c r="I432" s="14" t="n">
        <f aca="false">IF(ISNUMBER(H432),H432,IF(AND(ISNUMBER(F432),ISNUMBER(G432)),G432-F432,0))</f>
        <v>0</v>
      </c>
      <c r="J432" s="15" t="str">
        <f aca="false">IF(OR(A432="",B432=""),"",IF(B432="Business",IF(A432&gt;=Rates!$B$9,Rates!$C$5,Rates!$B$5),IF(B432="Medical",IF(A432&gt;=Rates!$B$9,Rates!$C$6,Rates!$B$6),IF(B432="Charity",IF(A432&gt;=Rates!$B$9,Rates!$C$7,Rates!$B$7),""))))</f>
        <v/>
      </c>
      <c r="K432" s="16" t="str">
        <f aca="false">IF(J432="","",I432*J432)</f>
        <v/>
      </c>
      <c r="L432" s="17" t="str">
        <f aca="false">IF(A432="","",IF(A432&gt;=Rates!$B$9,"Jul–Dec","Jan–Jun"))</f>
        <v/>
      </c>
    </row>
    <row r="433" customFormat="false" ht="15" hidden="false" customHeight="false" outlineLevel="0" collapsed="false">
      <c r="A433" s="10"/>
      <c r="B433" s="11"/>
      <c r="C433" s="11"/>
      <c r="D433" s="11"/>
      <c r="E433" s="11"/>
      <c r="F433" s="12"/>
      <c r="G433" s="12"/>
      <c r="H433" s="13"/>
      <c r="I433" s="14" t="n">
        <f aca="false">IF(ISNUMBER(H433),H433,IF(AND(ISNUMBER(F433),ISNUMBER(G433)),G433-F433,0))</f>
        <v>0</v>
      </c>
      <c r="J433" s="15" t="str">
        <f aca="false">IF(OR(A433="",B433=""),"",IF(B433="Business",IF(A433&gt;=Rates!$B$9,Rates!$C$5,Rates!$B$5),IF(B433="Medical",IF(A433&gt;=Rates!$B$9,Rates!$C$6,Rates!$B$6),IF(B433="Charity",IF(A433&gt;=Rates!$B$9,Rates!$C$7,Rates!$B$7),""))))</f>
        <v/>
      </c>
      <c r="K433" s="16" t="str">
        <f aca="false">IF(J433="","",I433*J433)</f>
        <v/>
      </c>
      <c r="L433" s="17" t="str">
        <f aca="false">IF(A433="","",IF(A433&gt;=Rates!$B$9,"Jul–Dec","Jan–Jun"))</f>
        <v/>
      </c>
    </row>
    <row r="434" customFormat="false" ht="15" hidden="false" customHeight="false" outlineLevel="0" collapsed="false">
      <c r="A434" s="10"/>
      <c r="B434" s="11"/>
      <c r="C434" s="11"/>
      <c r="D434" s="11"/>
      <c r="E434" s="11"/>
      <c r="F434" s="12"/>
      <c r="G434" s="12"/>
      <c r="H434" s="13"/>
      <c r="I434" s="14" t="n">
        <f aca="false">IF(ISNUMBER(H434),H434,IF(AND(ISNUMBER(F434),ISNUMBER(G434)),G434-F434,0))</f>
        <v>0</v>
      </c>
      <c r="J434" s="15" t="str">
        <f aca="false">IF(OR(A434="",B434=""),"",IF(B434="Business",IF(A434&gt;=Rates!$B$9,Rates!$C$5,Rates!$B$5),IF(B434="Medical",IF(A434&gt;=Rates!$B$9,Rates!$C$6,Rates!$B$6),IF(B434="Charity",IF(A434&gt;=Rates!$B$9,Rates!$C$7,Rates!$B$7),""))))</f>
        <v/>
      </c>
      <c r="K434" s="16" t="str">
        <f aca="false">IF(J434="","",I434*J434)</f>
        <v/>
      </c>
      <c r="L434" s="17" t="str">
        <f aca="false">IF(A434="","",IF(A434&gt;=Rates!$B$9,"Jul–Dec","Jan–Jun"))</f>
        <v/>
      </c>
    </row>
    <row r="435" customFormat="false" ht="15" hidden="false" customHeight="false" outlineLevel="0" collapsed="false">
      <c r="A435" s="10"/>
      <c r="B435" s="11"/>
      <c r="C435" s="11"/>
      <c r="D435" s="11"/>
      <c r="E435" s="11"/>
      <c r="F435" s="12"/>
      <c r="G435" s="12"/>
      <c r="H435" s="13"/>
      <c r="I435" s="14" t="n">
        <f aca="false">IF(ISNUMBER(H435),H435,IF(AND(ISNUMBER(F435),ISNUMBER(G435)),G435-F435,0))</f>
        <v>0</v>
      </c>
      <c r="J435" s="15" t="str">
        <f aca="false">IF(OR(A435="",B435=""),"",IF(B435="Business",IF(A435&gt;=Rates!$B$9,Rates!$C$5,Rates!$B$5),IF(B435="Medical",IF(A435&gt;=Rates!$B$9,Rates!$C$6,Rates!$B$6),IF(B435="Charity",IF(A435&gt;=Rates!$B$9,Rates!$C$7,Rates!$B$7),""))))</f>
        <v/>
      </c>
      <c r="K435" s="16" t="str">
        <f aca="false">IF(J435="","",I435*J435)</f>
        <v/>
      </c>
      <c r="L435" s="17" t="str">
        <f aca="false">IF(A435="","",IF(A435&gt;=Rates!$B$9,"Jul–Dec","Jan–Jun"))</f>
        <v/>
      </c>
    </row>
    <row r="436" customFormat="false" ht="15" hidden="false" customHeight="false" outlineLevel="0" collapsed="false">
      <c r="A436" s="10"/>
      <c r="B436" s="11"/>
      <c r="C436" s="11"/>
      <c r="D436" s="11"/>
      <c r="E436" s="11"/>
      <c r="F436" s="12"/>
      <c r="G436" s="12"/>
      <c r="H436" s="13"/>
      <c r="I436" s="14" t="n">
        <f aca="false">IF(ISNUMBER(H436),H436,IF(AND(ISNUMBER(F436),ISNUMBER(G436)),G436-F436,0))</f>
        <v>0</v>
      </c>
      <c r="J436" s="15" t="str">
        <f aca="false">IF(OR(A436="",B436=""),"",IF(B436="Business",IF(A436&gt;=Rates!$B$9,Rates!$C$5,Rates!$B$5),IF(B436="Medical",IF(A436&gt;=Rates!$B$9,Rates!$C$6,Rates!$B$6),IF(B436="Charity",IF(A436&gt;=Rates!$B$9,Rates!$C$7,Rates!$B$7),""))))</f>
        <v/>
      </c>
      <c r="K436" s="16" t="str">
        <f aca="false">IF(J436="","",I436*J436)</f>
        <v/>
      </c>
      <c r="L436" s="17" t="str">
        <f aca="false">IF(A436="","",IF(A436&gt;=Rates!$B$9,"Jul–Dec","Jan–Jun"))</f>
        <v/>
      </c>
    </row>
    <row r="437" customFormat="false" ht="15" hidden="false" customHeight="false" outlineLevel="0" collapsed="false">
      <c r="A437" s="10"/>
      <c r="B437" s="11"/>
      <c r="C437" s="11"/>
      <c r="D437" s="11"/>
      <c r="E437" s="11"/>
      <c r="F437" s="12"/>
      <c r="G437" s="12"/>
      <c r="H437" s="13"/>
      <c r="I437" s="14" t="n">
        <f aca="false">IF(ISNUMBER(H437),H437,IF(AND(ISNUMBER(F437),ISNUMBER(G437)),G437-F437,0))</f>
        <v>0</v>
      </c>
      <c r="J437" s="15" t="str">
        <f aca="false">IF(OR(A437="",B437=""),"",IF(B437="Business",IF(A437&gt;=Rates!$B$9,Rates!$C$5,Rates!$B$5),IF(B437="Medical",IF(A437&gt;=Rates!$B$9,Rates!$C$6,Rates!$B$6),IF(B437="Charity",IF(A437&gt;=Rates!$B$9,Rates!$C$7,Rates!$B$7),""))))</f>
        <v/>
      </c>
      <c r="K437" s="16" t="str">
        <f aca="false">IF(J437="","",I437*J437)</f>
        <v/>
      </c>
      <c r="L437" s="17" t="str">
        <f aca="false">IF(A437="","",IF(A437&gt;=Rates!$B$9,"Jul–Dec","Jan–Jun"))</f>
        <v/>
      </c>
    </row>
    <row r="438" customFormat="false" ht="15" hidden="false" customHeight="false" outlineLevel="0" collapsed="false">
      <c r="A438" s="10"/>
      <c r="B438" s="11"/>
      <c r="C438" s="11"/>
      <c r="D438" s="11"/>
      <c r="E438" s="11"/>
      <c r="F438" s="12"/>
      <c r="G438" s="12"/>
      <c r="H438" s="13"/>
      <c r="I438" s="14" t="n">
        <f aca="false">IF(ISNUMBER(H438),H438,IF(AND(ISNUMBER(F438),ISNUMBER(G438)),G438-F438,0))</f>
        <v>0</v>
      </c>
      <c r="J438" s="15" t="str">
        <f aca="false">IF(OR(A438="",B438=""),"",IF(B438="Business",IF(A438&gt;=Rates!$B$9,Rates!$C$5,Rates!$B$5),IF(B438="Medical",IF(A438&gt;=Rates!$B$9,Rates!$C$6,Rates!$B$6),IF(B438="Charity",IF(A438&gt;=Rates!$B$9,Rates!$C$7,Rates!$B$7),""))))</f>
        <v/>
      </c>
      <c r="K438" s="16" t="str">
        <f aca="false">IF(J438="","",I438*J438)</f>
        <v/>
      </c>
      <c r="L438" s="17" t="str">
        <f aca="false">IF(A438="","",IF(A438&gt;=Rates!$B$9,"Jul–Dec","Jan–Jun"))</f>
        <v/>
      </c>
    </row>
    <row r="439" customFormat="false" ht="15" hidden="false" customHeight="false" outlineLevel="0" collapsed="false">
      <c r="A439" s="10"/>
      <c r="B439" s="11"/>
      <c r="C439" s="11"/>
      <c r="D439" s="11"/>
      <c r="E439" s="11"/>
      <c r="F439" s="12"/>
      <c r="G439" s="12"/>
      <c r="H439" s="13"/>
      <c r="I439" s="14" t="n">
        <f aca="false">IF(ISNUMBER(H439),H439,IF(AND(ISNUMBER(F439),ISNUMBER(G439)),G439-F439,0))</f>
        <v>0</v>
      </c>
      <c r="J439" s="15" t="str">
        <f aca="false">IF(OR(A439="",B439=""),"",IF(B439="Business",IF(A439&gt;=Rates!$B$9,Rates!$C$5,Rates!$B$5),IF(B439="Medical",IF(A439&gt;=Rates!$B$9,Rates!$C$6,Rates!$B$6),IF(B439="Charity",IF(A439&gt;=Rates!$B$9,Rates!$C$7,Rates!$B$7),""))))</f>
        <v/>
      </c>
      <c r="K439" s="16" t="str">
        <f aca="false">IF(J439="","",I439*J439)</f>
        <v/>
      </c>
      <c r="L439" s="17" t="str">
        <f aca="false">IF(A439="","",IF(A439&gt;=Rates!$B$9,"Jul–Dec","Jan–Jun"))</f>
        <v/>
      </c>
    </row>
    <row r="440" customFormat="false" ht="15" hidden="false" customHeight="false" outlineLevel="0" collapsed="false">
      <c r="A440" s="10"/>
      <c r="B440" s="11"/>
      <c r="C440" s="11"/>
      <c r="D440" s="11"/>
      <c r="E440" s="11"/>
      <c r="F440" s="12"/>
      <c r="G440" s="12"/>
      <c r="H440" s="13"/>
      <c r="I440" s="14" t="n">
        <f aca="false">IF(ISNUMBER(H440),H440,IF(AND(ISNUMBER(F440),ISNUMBER(G440)),G440-F440,0))</f>
        <v>0</v>
      </c>
      <c r="J440" s="15" t="str">
        <f aca="false">IF(OR(A440="",B440=""),"",IF(B440="Business",IF(A440&gt;=Rates!$B$9,Rates!$C$5,Rates!$B$5),IF(B440="Medical",IF(A440&gt;=Rates!$B$9,Rates!$C$6,Rates!$B$6),IF(B440="Charity",IF(A440&gt;=Rates!$B$9,Rates!$C$7,Rates!$B$7),""))))</f>
        <v/>
      </c>
      <c r="K440" s="16" t="str">
        <f aca="false">IF(J440="","",I440*J440)</f>
        <v/>
      </c>
      <c r="L440" s="17" t="str">
        <f aca="false">IF(A440="","",IF(A440&gt;=Rates!$B$9,"Jul–Dec","Jan–Jun"))</f>
        <v/>
      </c>
    </row>
    <row r="441" customFormat="false" ht="15" hidden="false" customHeight="false" outlineLevel="0" collapsed="false">
      <c r="A441" s="10"/>
      <c r="B441" s="11"/>
      <c r="C441" s="11"/>
      <c r="D441" s="11"/>
      <c r="E441" s="11"/>
      <c r="F441" s="12"/>
      <c r="G441" s="12"/>
      <c r="H441" s="13"/>
      <c r="I441" s="14" t="n">
        <f aca="false">IF(ISNUMBER(H441),H441,IF(AND(ISNUMBER(F441),ISNUMBER(G441)),G441-F441,0))</f>
        <v>0</v>
      </c>
      <c r="J441" s="15" t="str">
        <f aca="false">IF(OR(A441="",B441=""),"",IF(B441="Business",IF(A441&gt;=Rates!$B$9,Rates!$C$5,Rates!$B$5),IF(B441="Medical",IF(A441&gt;=Rates!$B$9,Rates!$C$6,Rates!$B$6),IF(B441="Charity",IF(A441&gt;=Rates!$B$9,Rates!$C$7,Rates!$B$7),""))))</f>
        <v/>
      </c>
      <c r="K441" s="16" t="str">
        <f aca="false">IF(J441="","",I441*J441)</f>
        <v/>
      </c>
      <c r="L441" s="17" t="str">
        <f aca="false">IF(A441="","",IF(A441&gt;=Rates!$B$9,"Jul–Dec","Jan–Jun"))</f>
        <v/>
      </c>
    </row>
    <row r="442" customFormat="false" ht="15" hidden="false" customHeight="false" outlineLevel="0" collapsed="false">
      <c r="A442" s="10"/>
      <c r="B442" s="11"/>
      <c r="C442" s="11"/>
      <c r="D442" s="11"/>
      <c r="E442" s="11"/>
      <c r="F442" s="12"/>
      <c r="G442" s="12"/>
      <c r="H442" s="13"/>
      <c r="I442" s="14" t="n">
        <f aca="false">IF(ISNUMBER(H442),H442,IF(AND(ISNUMBER(F442),ISNUMBER(G442)),G442-F442,0))</f>
        <v>0</v>
      </c>
      <c r="J442" s="15" t="str">
        <f aca="false">IF(OR(A442="",B442=""),"",IF(B442="Business",IF(A442&gt;=Rates!$B$9,Rates!$C$5,Rates!$B$5),IF(B442="Medical",IF(A442&gt;=Rates!$B$9,Rates!$C$6,Rates!$B$6),IF(B442="Charity",IF(A442&gt;=Rates!$B$9,Rates!$C$7,Rates!$B$7),""))))</f>
        <v/>
      </c>
      <c r="K442" s="16" t="str">
        <f aca="false">IF(J442="","",I442*J442)</f>
        <v/>
      </c>
      <c r="L442" s="17" t="str">
        <f aca="false">IF(A442="","",IF(A442&gt;=Rates!$B$9,"Jul–Dec","Jan–Jun"))</f>
        <v/>
      </c>
    </row>
    <row r="443" customFormat="false" ht="15" hidden="false" customHeight="false" outlineLevel="0" collapsed="false">
      <c r="A443" s="10"/>
      <c r="B443" s="11"/>
      <c r="C443" s="11"/>
      <c r="D443" s="11"/>
      <c r="E443" s="11"/>
      <c r="F443" s="12"/>
      <c r="G443" s="12"/>
      <c r="H443" s="13"/>
      <c r="I443" s="14" t="n">
        <f aca="false">IF(ISNUMBER(H443),H443,IF(AND(ISNUMBER(F443),ISNUMBER(G443)),G443-F443,0))</f>
        <v>0</v>
      </c>
      <c r="J443" s="15" t="str">
        <f aca="false">IF(OR(A443="",B443=""),"",IF(B443="Business",IF(A443&gt;=Rates!$B$9,Rates!$C$5,Rates!$B$5),IF(B443="Medical",IF(A443&gt;=Rates!$B$9,Rates!$C$6,Rates!$B$6),IF(B443="Charity",IF(A443&gt;=Rates!$B$9,Rates!$C$7,Rates!$B$7),""))))</f>
        <v/>
      </c>
      <c r="K443" s="16" t="str">
        <f aca="false">IF(J443="","",I443*J443)</f>
        <v/>
      </c>
      <c r="L443" s="17" t="str">
        <f aca="false">IF(A443="","",IF(A443&gt;=Rates!$B$9,"Jul–Dec","Jan–Jun"))</f>
        <v/>
      </c>
    </row>
    <row r="444" customFormat="false" ht="15" hidden="false" customHeight="false" outlineLevel="0" collapsed="false">
      <c r="A444" s="10"/>
      <c r="B444" s="11"/>
      <c r="C444" s="11"/>
      <c r="D444" s="11"/>
      <c r="E444" s="11"/>
      <c r="F444" s="12"/>
      <c r="G444" s="12"/>
      <c r="H444" s="13"/>
      <c r="I444" s="14" t="n">
        <f aca="false">IF(ISNUMBER(H444),H444,IF(AND(ISNUMBER(F444),ISNUMBER(G444)),G444-F444,0))</f>
        <v>0</v>
      </c>
      <c r="J444" s="15" t="str">
        <f aca="false">IF(OR(A444="",B444=""),"",IF(B444="Business",IF(A444&gt;=Rates!$B$9,Rates!$C$5,Rates!$B$5),IF(B444="Medical",IF(A444&gt;=Rates!$B$9,Rates!$C$6,Rates!$B$6),IF(B444="Charity",IF(A444&gt;=Rates!$B$9,Rates!$C$7,Rates!$B$7),""))))</f>
        <v/>
      </c>
      <c r="K444" s="16" t="str">
        <f aca="false">IF(J444="","",I444*J444)</f>
        <v/>
      </c>
      <c r="L444" s="17" t="str">
        <f aca="false">IF(A444="","",IF(A444&gt;=Rates!$B$9,"Jul–Dec","Jan–Jun"))</f>
        <v/>
      </c>
    </row>
    <row r="445" customFormat="false" ht="15" hidden="false" customHeight="false" outlineLevel="0" collapsed="false">
      <c r="A445" s="10"/>
      <c r="B445" s="11"/>
      <c r="C445" s="11"/>
      <c r="D445" s="11"/>
      <c r="E445" s="11"/>
      <c r="F445" s="12"/>
      <c r="G445" s="12"/>
      <c r="H445" s="13"/>
      <c r="I445" s="14" t="n">
        <f aca="false">IF(ISNUMBER(H445),H445,IF(AND(ISNUMBER(F445),ISNUMBER(G445)),G445-F445,0))</f>
        <v>0</v>
      </c>
      <c r="J445" s="15" t="str">
        <f aca="false">IF(OR(A445="",B445=""),"",IF(B445="Business",IF(A445&gt;=Rates!$B$9,Rates!$C$5,Rates!$B$5),IF(B445="Medical",IF(A445&gt;=Rates!$B$9,Rates!$C$6,Rates!$B$6),IF(B445="Charity",IF(A445&gt;=Rates!$B$9,Rates!$C$7,Rates!$B$7),""))))</f>
        <v/>
      </c>
      <c r="K445" s="16" t="str">
        <f aca="false">IF(J445="","",I445*J445)</f>
        <v/>
      </c>
      <c r="L445" s="17" t="str">
        <f aca="false">IF(A445="","",IF(A445&gt;=Rates!$B$9,"Jul–Dec","Jan–Jun"))</f>
        <v/>
      </c>
    </row>
    <row r="446" customFormat="false" ht="15" hidden="false" customHeight="false" outlineLevel="0" collapsed="false">
      <c r="A446" s="10"/>
      <c r="B446" s="11"/>
      <c r="C446" s="11"/>
      <c r="D446" s="11"/>
      <c r="E446" s="11"/>
      <c r="F446" s="12"/>
      <c r="G446" s="12"/>
      <c r="H446" s="13"/>
      <c r="I446" s="14" t="n">
        <f aca="false">IF(ISNUMBER(H446),H446,IF(AND(ISNUMBER(F446),ISNUMBER(G446)),G446-F446,0))</f>
        <v>0</v>
      </c>
      <c r="J446" s="15" t="str">
        <f aca="false">IF(OR(A446="",B446=""),"",IF(B446="Business",IF(A446&gt;=Rates!$B$9,Rates!$C$5,Rates!$B$5),IF(B446="Medical",IF(A446&gt;=Rates!$B$9,Rates!$C$6,Rates!$B$6),IF(B446="Charity",IF(A446&gt;=Rates!$B$9,Rates!$C$7,Rates!$B$7),""))))</f>
        <v/>
      </c>
      <c r="K446" s="16" t="str">
        <f aca="false">IF(J446="","",I446*J446)</f>
        <v/>
      </c>
      <c r="L446" s="17" t="str">
        <f aca="false">IF(A446="","",IF(A446&gt;=Rates!$B$9,"Jul–Dec","Jan–Jun"))</f>
        <v/>
      </c>
    </row>
    <row r="447" customFormat="false" ht="15" hidden="false" customHeight="false" outlineLevel="0" collapsed="false">
      <c r="A447" s="10"/>
      <c r="B447" s="11"/>
      <c r="C447" s="11"/>
      <c r="D447" s="11"/>
      <c r="E447" s="11"/>
      <c r="F447" s="12"/>
      <c r="G447" s="12"/>
      <c r="H447" s="13"/>
      <c r="I447" s="14" t="n">
        <f aca="false">IF(ISNUMBER(H447),H447,IF(AND(ISNUMBER(F447),ISNUMBER(G447)),G447-F447,0))</f>
        <v>0</v>
      </c>
      <c r="J447" s="15" t="str">
        <f aca="false">IF(OR(A447="",B447=""),"",IF(B447="Business",IF(A447&gt;=Rates!$B$9,Rates!$C$5,Rates!$B$5),IF(B447="Medical",IF(A447&gt;=Rates!$B$9,Rates!$C$6,Rates!$B$6),IF(B447="Charity",IF(A447&gt;=Rates!$B$9,Rates!$C$7,Rates!$B$7),""))))</f>
        <v/>
      </c>
      <c r="K447" s="16" t="str">
        <f aca="false">IF(J447="","",I447*J447)</f>
        <v/>
      </c>
      <c r="L447" s="17" t="str">
        <f aca="false">IF(A447="","",IF(A447&gt;=Rates!$B$9,"Jul–Dec","Jan–Jun"))</f>
        <v/>
      </c>
    </row>
    <row r="448" customFormat="false" ht="15" hidden="false" customHeight="false" outlineLevel="0" collapsed="false">
      <c r="A448" s="10"/>
      <c r="B448" s="11"/>
      <c r="C448" s="11"/>
      <c r="D448" s="11"/>
      <c r="E448" s="11"/>
      <c r="F448" s="12"/>
      <c r="G448" s="12"/>
      <c r="H448" s="13"/>
      <c r="I448" s="14" t="n">
        <f aca="false">IF(ISNUMBER(H448),H448,IF(AND(ISNUMBER(F448),ISNUMBER(G448)),G448-F448,0))</f>
        <v>0</v>
      </c>
      <c r="J448" s="15" t="str">
        <f aca="false">IF(OR(A448="",B448=""),"",IF(B448="Business",IF(A448&gt;=Rates!$B$9,Rates!$C$5,Rates!$B$5),IF(B448="Medical",IF(A448&gt;=Rates!$B$9,Rates!$C$6,Rates!$B$6),IF(B448="Charity",IF(A448&gt;=Rates!$B$9,Rates!$C$7,Rates!$B$7),""))))</f>
        <v/>
      </c>
      <c r="K448" s="16" t="str">
        <f aca="false">IF(J448="","",I448*J448)</f>
        <v/>
      </c>
      <c r="L448" s="17" t="str">
        <f aca="false">IF(A448="","",IF(A448&gt;=Rates!$B$9,"Jul–Dec","Jan–Jun"))</f>
        <v/>
      </c>
    </row>
    <row r="449" customFormat="false" ht="15" hidden="false" customHeight="false" outlineLevel="0" collapsed="false">
      <c r="A449" s="10"/>
      <c r="B449" s="11"/>
      <c r="C449" s="11"/>
      <c r="D449" s="11"/>
      <c r="E449" s="11"/>
      <c r="F449" s="12"/>
      <c r="G449" s="12"/>
      <c r="H449" s="13"/>
      <c r="I449" s="14" t="n">
        <f aca="false">IF(ISNUMBER(H449),H449,IF(AND(ISNUMBER(F449),ISNUMBER(G449)),G449-F449,0))</f>
        <v>0</v>
      </c>
      <c r="J449" s="15" t="str">
        <f aca="false">IF(OR(A449="",B449=""),"",IF(B449="Business",IF(A449&gt;=Rates!$B$9,Rates!$C$5,Rates!$B$5),IF(B449="Medical",IF(A449&gt;=Rates!$B$9,Rates!$C$6,Rates!$B$6),IF(B449="Charity",IF(A449&gt;=Rates!$B$9,Rates!$C$7,Rates!$B$7),""))))</f>
        <v/>
      </c>
      <c r="K449" s="16" t="str">
        <f aca="false">IF(J449="","",I449*J449)</f>
        <v/>
      </c>
      <c r="L449" s="17" t="str">
        <f aca="false">IF(A449="","",IF(A449&gt;=Rates!$B$9,"Jul–Dec","Jan–Jun"))</f>
        <v/>
      </c>
    </row>
    <row r="450" customFormat="false" ht="15" hidden="false" customHeight="false" outlineLevel="0" collapsed="false">
      <c r="A450" s="10"/>
      <c r="B450" s="11"/>
      <c r="C450" s="11"/>
      <c r="D450" s="11"/>
      <c r="E450" s="11"/>
      <c r="F450" s="12"/>
      <c r="G450" s="12"/>
      <c r="H450" s="13"/>
      <c r="I450" s="14" t="n">
        <f aca="false">IF(ISNUMBER(H450),H450,IF(AND(ISNUMBER(F450),ISNUMBER(G450)),G450-F450,0))</f>
        <v>0</v>
      </c>
      <c r="J450" s="15" t="str">
        <f aca="false">IF(OR(A450="",B450=""),"",IF(B450="Business",IF(A450&gt;=Rates!$B$9,Rates!$C$5,Rates!$B$5),IF(B450="Medical",IF(A450&gt;=Rates!$B$9,Rates!$C$6,Rates!$B$6),IF(B450="Charity",IF(A450&gt;=Rates!$B$9,Rates!$C$7,Rates!$B$7),""))))</f>
        <v/>
      </c>
      <c r="K450" s="16" t="str">
        <f aca="false">IF(J450="","",I450*J450)</f>
        <v/>
      </c>
      <c r="L450" s="17" t="str">
        <f aca="false">IF(A450="","",IF(A450&gt;=Rates!$B$9,"Jul–Dec","Jan–Jun"))</f>
        <v/>
      </c>
    </row>
    <row r="451" customFormat="false" ht="15" hidden="false" customHeight="false" outlineLevel="0" collapsed="false">
      <c r="A451" s="10"/>
      <c r="B451" s="11"/>
      <c r="C451" s="11"/>
      <c r="D451" s="11"/>
      <c r="E451" s="11"/>
      <c r="F451" s="12"/>
      <c r="G451" s="12"/>
      <c r="H451" s="13"/>
      <c r="I451" s="14" t="n">
        <f aca="false">IF(ISNUMBER(H451),H451,IF(AND(ISNUMBER(F451),ISNUMBER(G451)),G451-F451,0))</f>
        <v>0</v>
      </c>
      <c r="J451" s="15" t="str">
        <f aca="false">IF(OR(A451="",B451=""),"",IF(B451="Business",IF(A451&gt;=Rates!$B$9,Rates!$C$5,Rates!$B$5),IF(B451="Medical",IF(A451&gt;=Rates!$B$9,Rates!$C$6,Rates!$B$6),IF(B451="Charity",IF(A451&gt;=Rates!$B$9,Rates!$C$7,Rates!$B$7),""))))</f>
        <v/>
      </c>
      <c r="K451" s="16" t="str">
        <f aca="false">IF(J451="","",I451*J451)</f>
        <v/>
      </c>
      <c r="L451" s="17" t="str">
        <f aca="false">IF(A451="","",IF(A451&gt;=Rates!$B$9,"Jul–Dec","Jan–Jun"))</f>
        <v/>
      </c>
    </row>
    <row r="452" customFormat="false" ht="15" hidden="false" customHeight="false" outlineLevel="0" collapsed="false">
      <c r="A452" s="10"/>
      <c r="B452" s="11"/>
      <c r="C452" s="11"/>
      <c r="D452" s="11"/>
      <c r="E452" s="11"/>
      <c r="F452" s="12"/>
      <c r="G452" s="12"/>
      <c r="H452" s="13"/>
      <c r="I452" s="14" t="n">
        <f aca="false">IF(ISNUMBER(H452),H452,IF(AND(ISNUMBER(F452),ISNUMBER(G452)),G452-F452,0))</f>
        <v>0</v>
      </c>
      <c r="J452" s="15" t="str">
        <f aca="false">IF(OR(A452="",B452=""),"",IF(B452="Business",IF(A452&gt;=Rates!$B$9,Rates!$C$5,Rates!$B$5),IF(B452="Medical",IF(A452&gt;=Rates!$B$9,Rates!$C$6,Rates!$B$6),IF(B452="Charity",IF(A452&gt;=Rates!$B$9,Rates!$C$7,Rates!$B$7),""))))</f>
        <v/>
      </c>
      <c r="K452" s="16" t="str">
        <f aca="false">IF(J452="","",I452*J452)</f>
        <v/>
      </c>
      <c r="L452" s="17" t="str">
        <f aca="false">IF(A452="","",IF(A452&gt;=Rates!$B$9,"Jul–Dec","Jan–Jun"))</f>
        <v/>
      </c>
    </row>
    <row r="453" customFormat="false" ht="15" hidden="false" customHeight="false" outlineLevel="0" collapsed="false">
      <c r="A453" s="10"/>
      <c r="B453" s="11"/>
      <c r="C453" s="11"/>
      <c r="D453" s="11"/>
      <c r="E453" s="11"/>
      <c r="F453" s="12"/>
      <c r="G453" s="12"/>
      <c r="H453" s="13"/>
      <c r="I453" s="14" t="n">
        <f aca="false">IF(ISNUMBER(H453),H453,IF(AND(ISNUMBER(F453),ISNUMBER(G453)),G453-F453,0))</f>
        <v>0</v>
      </c>
      <c r="J453" s="15" t="str">
        <f aca="false">IF(OR(A453="",B453=""),"",IF(B453="Business",IF(A453&gt;=Rates!$B$9,Rates!$C$5,Rates!$B$5),IF(B453="Medical",IF(A453&gt;=Rates!$B$9,Rates!$C$6,Rates!$B$6),IF(B453="Charity",IF(A453&gt;=Rates!$B$9,Rates!$C$7,Rates!$B$7),""))))</f>
        <v/>
      </c>
      <c r="K453" s="16" t="str">
        <f aca="false">IF(J453="","",I453*J453)</f>
        <v/>
      </c>
      <c r="L453" s="17" t="str">
        <f aca="false">IF(A453="","",IF(A453&gt;=Rates!$B$9,"Jul–Dec","Jan–Jun"))</f>
        <v/>
      </c>
    </row>
    <row r="454" customFormat="false" ht="15" hidden="false" customHeight="false" outlineLevel="0" collapsed="false">
      <c r="A454" s="10"/>
      <c r="B454" s="11"/>
      <c r="C454" s="11"/>
      <c r="D454" s="11"/>
      <c r="E454" s="11"/>
      <c r="F454" s="12"/>
      <c r="G454" s="12"/>
      <c r="H454" s="13"/>
      <c r="I454" s="14" t="n">
        <f aca="false">IF(ISNUMBER(H454),H454,IF(AND(ISNUMBER(F454),ISNUMBER(G454)),G454-F454,0))</f>
        <v>0</v>
      </c>
      <c r="J454" s="15" t="str">
        <f aca="false">IF(OR(A454="",B454=""),"",IF(B454="Business",IF(A454&gt;=Rates!$B$9,Rates!$C$5,Rates!$B$5),IF(B454="Medical",IF(A454&gt;=Rates!$B$9,Rates!$C$6,Rates!$B$6),IF(B454="Charity",IF(A454&gt;=Rates!$B$9,Rates!$C$7,Rates!$B$7),""))))</f>
        <v/>
      </c>
      <c r="K454" s="16" t="str">
        <f aca="false">IF(J454="","",I454*J454)</f>
        <v/>
      </c>
      <c r="L454" s="17" t="str">
        <f aca="false">IF(A454="","",IF(A454&gt;=Rates!$B$9,"Jul–Dec","Jan–Jun"))</f>
        <v/>
      </c>
    </row>
    <row r="455" customFormat="false" ht="15" hidden="false" customHeight="false" outlineLevel="0" collapsed="false">
      <c r="A455" s="10"/>
      <c r="B455" s="11"/>
      <c r="C455" s="11"/>
      <c r="D455" s="11"/>
      <c r="E455" s="11"/>
      <c r="F455" s="12"/>
      <c r="G455" s="12"/>
      <c r="H455" s="13"/>
      <c r="I455" s="14" t="n">
        <f aca="false">IF(ISNUMBER(H455),H455,IF(AND(ISNUMBER(F455),ISNUMBER(G455)),G455-F455,0))</f>
        <v>0</v>
      </c>
      <c r="J455" s="15" t="str">
        <f aca="false">IF(OR(A455="",B455=""),"",IF(B455="Business",IF(A455&gt;=Rates!$B$9,Rates!$C$5,Rates!$B$5),IF(B455="Medical",IF(A455&gt;=Rates!$B$9,Rates!$C$6,Rates!$B$6),IF(B455="Charity",IF(A455&gt;=Rates!$B$9,Rates!$C$7,Rates!$B$7),""))))</f>
        <v/>
      </c>
      <c r="K455" s="16" t="str">
        <f aca="false">IF(J455="","",I455*J455)</f>
        <v/>
      </c>
      <c r="L455" s="17" t="str">
        <f aca="false">IF(A455="","",IF(A455&gt;=Rates!$B$9,"Jul–Dec","Jan–Jun"))</f>
        <v/>
      </c>
    </row>
    <row r="456" customFormat="false" ht="15" hidden="false" customHeight="false" outlineLevel="0" collapsed="false">
      <c r="A456" s="10"/>
      <c r="B456" s="11"/>
      <c r="C456" s="11"/>
      <c r="D456" s="11"/>
      <c r="E456" s="11"/>
      <c r="F456" s="12"/>
      <c r="G456" s="12"/>
      <c r="H456" s="13"/>
      <c r="I456" s="14" t="n">
        <f aca="false">IF(ISNUMBER(H456),H456,IF(AND(ISNUMBER(F456),ISNUMBER(G456)),G456-F456,0))</f>
        <v>0</v>
      </c>
      <c r="J456" s="15" t="str">
        <f aca="false">IF(OR(A456="",B456=""),"",IF(B456="Business",IF(A456&gt;=Rates!$B$9,Rates!$C$5,Rates!$B$5),IF(B456="Medical",IF(A456&gt;=Rates!$B$9,Rates!$C$6,Rates!$B$6),IF(B456="Charity",IF(A456&gt;=Rates!$B$9,Rates!$C$7,Rates!$B$7),""))))</f>
        <v/>
      </c>
      <c r="K456" s="16" t="str">
        <f aca="false">IF(J456="","",I456*J456)</f>
        <v/>
      </c>
      <c r="L456" s="17" t="str">
        <f aca="false">IF(A456="","",IF(A456&gt;=Rates!$B$9,"Jul–Dec","Jan–Jun"))</f>
        <v/>
      </c>
    </row>
    <row r="457" customFormat="false" ht="15" hidden="false" customHeight="false" outlineLevel="0" collapsed="false">
      <c r="A457" s="10"/>
      <c r="B457" s="11"/>
      <c r="C457" s="11"/>
      <c r="D457" s="11"/>
      <c r="E457" s="11"/>
      <c r="F457" s="12"/>
      <c r="G457" s="12"/>
      <c r="H457" s="13"/>
      <c r="I457" s="14" t="n">
        <f aca="false">IF(ISNUMBER(H457),H457,IF(AND(ISNUMBER(F457),ISNUMBER(G457)),G457-F457,0))</f>
        <v>0</v>
      </c>
      <c r="J457" s="15" t="str">
        <f aca="false">IF(OR(A457="",B457=""),"",IF(B457="Business",IF(A457&gt;=Rates!$B$9,Rates!$C$5,Rates!$B$5),IF(B457="Medical",IF(A457&gt;=Rates!$B$9,Rates!$C$6,Rates!$B$6),IF(B457="Charity",IF(A457&gt;=Rates!$B$9,Rates!$C$7,Rates!$B$7),""))))</f>
        <v/>
      </c>
      <c r="K457" s="16" t="str">
        <f aca="false">IF(J457="","",I457*J457)</f>
        <v/>
      </c>
      <c r="L457" s="17" t="str">
        <f aca="false">IF(A457="","",IF(A457&gt;=Rates!$B$9,"Jul–Dec","Jan–Jun"))</f>
        <v/>
      </c>
    </row>
    <row r="458" customFormat="false" ht="15" hidden="false" customHeight="false" outlineLevel="0" collapsed="false">
      <c r="A458" s="10"/>
      <c r="B458" s="11"/>
      <c r="C458" s="11"/>
      <c r="D458" s="11"/>
      <c r="E458" s="11"/>
      <c r="F458" s="12"/>
      <c r="G458" s="12"/>
      <c r="H458" s="13"/>
      <c r="I458" s="14" t="n">
        <f aca="false">IF(ISNUMBER(H458),H458,IF(AND(ISNUMBER(F458),ISNUMBER(G458)),G458-F458,0))</f>
        <v>0</v>
      </c>
      <c r="J458" s="15" t="str">
        <f aca="false">IF(OR(A458="",B458=""),"",IF(B458="Business",IF(A458&gt;=Rates!$B$9,Rates!$C$5,Rates!$B$5),IF(B458="Medical",IF(A458&gt;=Rates!$B$9,Rates!$C$6,Rates!$B$6),IF(B458="Charity",IF(A458&gt;=Rates!$B$9,Rates!$C$7,Rates!$B$7),""))))</f>
        <v/>
      </c>
      <c r="K458" s="16" t="str">
        <f aca="false">IF(J458="","",I458*J458)</f>
        <v/>
      </c>
      <c r="L458" s="17" t="str">
        <f aca="false">IF(A458="","",IF(A458&gt;=Rates!$B$9,"Jul–Dec","Jan–Jun"))</f>
        <v/>
      </c>
    </row>
    <row r="459" customFormat="false" ht="15" hidden="false" customHeight="false" outlineLevel="0" collapsed="false">
      <c r="A459" s="10"/>
      <c r="B459" s="11"/>
      <c r="C459" s="11"/>
      <c r="D459" s="11"/>
      <c r="E459" s="11"/>
      <c r="F459" s="12"/>
      <c r="G459" s="12"/>
      <c r="H459" s="13"/>
      <c r="I459" s="14" t="n">
        <f aca="false">IF(ISNUMBER(H459),H459,IF(AND(ISNUMBER(F459),ISNUMBER(G459)),G459-F459,0))</f>
        <v>0</v>
      </c>
      <c r="J459" s="15" t="str">
        <f aca="false">IF(OR(A459="",B459=""),"",IF(B459="Business",IF(A459&gt;=Rates!$B$9,Rates!$C$5,Rates!$B$5),IF(B459="Medical",IF(A459&gt;=Rates!$B$9,Rates!$C$6,Rates!$B$6),IF(B459="Charity",IF(A459&gt;=Rates!$B$9,Rates!$C$7,Rates!$B$7),""))))</f>
        <v/>
      </c>
      <c r="K459" s="16" t="str">
        <f aca="false">IF(J459="","",I459*J459)</f>
        <v/>
      </c>
      <c r="L459" s="17" t="str">
        <f aca="false">IF(A459="","",IF(A459&gt;=Rates!$B$9,"Jul–Dec","Jan–Jun"))</f>
        <v/>
      </c>
    </row>
    <row r="460" customFormat="false" ht="15" hidden="false" customHeight="false" outlineLevel="0" collapsed="false">
      <c r="A460" s="10"/>
      <c r="B460" s="11"/>
      <c r="C460" s="11"/>
      <c r="D460" s="11"/>
      <c r="E460" s="11"/>
      <c r="F460" s="12"/>
      <c r="G460" s="12"/>
      <c r="H460" s="13"/>
      <c r="I460" s="14" t="n">
        <f aca="false">IF(ISNUMBER(H460),H460,IF(AND(ISNUMBER(F460),ISNUMBER(G460)),G460-F460,0))</f>
        <v>0</v>
      </c>
      <c r="J460" s="15" t="str">
        <f aca="false">IF(OR(A460="",B460=""),"",IF(B460="Business",IF(A460&gt;=Rates!$B$9,Rates!$C$5,Rates!$B$5),IF(B460="Medical",IF(A460&gt;=Rates!$B$9,Rates!$C$6,Rates!$B$6),IF(B460="Charity",IF(A460&gt;=Rates!$B$9,Rates!$C$7,Rates!$B$7),""))))</f>
        <v/>
      </c>
      <c r="K460" s="16" t="str">
        <f aca="false">IF(J460="","",I460*J460)</f>
        <v/>
      </c>
      <c r="L460" s="17" t="str">
        <f aca="false">IF(A460="","",IF(A460&gt;=Rates!$B$9,"Jul–Dec","Jan–Jun"))</f>
        <v/>
      </c>
    </row>
    <row r="461" customFormat="false" ht="15" hidden="false" customHeight="false" outlineLevel="0" collapsed="false">
      <c r="A461" s="10"/>
      <c r="B461" s="11"/>
      <c r="C461" s="11"/>
      <c r="D461" s="11"/>
      <c r="E461" s="11"/>
      <c r="F461" s="12"/>
      <c r="G461" s="12"/>
      <c r="H461" s="13"/>
      <c r="I461" s="14" t="n">
        <f aca="false">IF(ISNUMBER(H461),H461,IF(AND(ISNUMBER(F461),ISNUMBER(G461)),G461-F461,0))</f>
        <v>0</v>
      </c>
      <c r="J461" s="15" t="str">
        <f aca="false">IF(OR(A461="",B461=""),"",IF(B461="Business",IF(A461&gt;=Rates!$B$9,Rates!$C$5,Rates!$B$5),IF(B461="Medical",IF(A461&gt;=Rates!$B$9,Rates!$C$6,Rates!$B$6),IF(B461="Charity",IF(A461&gt;=Rates!$B$9,Rates!$C$7,Rates!$B$7),""))))</f>
        <v/>
      </c>
      <c r="K461" s="16" t="str">
        <f aca="false">IF(J461="","",I461*J461)</f>
        <v/>
      </c>
      <c r="L461" s="17" t="str">
        <f aca="false">IF(A461="","",IF(A461&gt;=Rates!$B$9,"Jul–Dec","Jan–Jun"))</f>
        <v/>
      </c>
    </row>
    <row r="462" customFormat="false" ht="15" hidden="false" customHeight="false" outlineLevel="0" collapsed="false">
      <c r="A462" s="10"/>
      <c r="B462" s="11"/>
      <c r="C462" s="11"/>
      <c r="D462" s="11"/>
      <c r="E462" s="11"/>
      <c r="F462" s="12"/>
      <c r="G462" s="12"/>
      <c r="H462" s="13"/>
      <c r="I462" s="14" t="n">
        <f aca="false">IF(ISNUMBER(H462),H462,IF(AND(ISNUMBER(F462),ISNUMBER(G462)),G462-F462,0))</f>
        <v>0</v>
      </c>
      <c r="J462" s="15" t="str">
        <f aca="false">IF(OR(A462="",B462=""),"",IF(B462="Business",IF(A462&gt;=Rates!$B$9,Rates!$C$5,Rates!$B$5),IF(B462="Medical",IF(A462&gt;=Rates!$B$9,Rates!$C$6,Rates!$B$6),IF(B462="Charity",IF(A462&gt;=Rates!$B$9,Rates!$C$7,Rates!$B$7),""))))</f>
        <v/>
      </c>
      <c r="K462" s="16" t="str">
        <f aca="false">IF(J462="","",I462*J462)</f>
        <v/>
      </c>
      <c r="L462" s="17" t="str">
        <f aca="false">IF(A462="","",IF(A462&gt;=Rates!$B$9,"Jul–Dec","Jan–Jun"))</f>
        <v/>
      </c>
    </row>
    <row r="463" customFormat="false" ht="15" hidden="false" customHeight="false" outlineLevel="0" collapsed="false">
      <c r="A463" s="10"/>
      <c r="B463" s="11"/>
      <c r="C463" s="11"/>
      <c r="D463" s="11"/>
      <c r="E463" s="11"/>
      <c r="F463" s="12"/>
      <c r="G463" s="12"/>
      <c r="H463" s="13"/>
      <c r="I463" s="14" t="n">
        <f aca="false">IF(ISNUMBER(H463),H463,IF(AND(ISNUMBER(F463),ISNUMBER(G463)),G463-F463,0))</f>
        <v>0</v>
      </c>
      <c r="J463" s="15" t="str">
        <f aca="false">IF(OR(A463="",B463=""),"",IF(B463="Business",IF(A463&gt;=Rates!$B$9,Rates!$C$5,Rates!$B$5),IF(B463="Medical",IF(A463&gt;=Rates!$B$9,Rates!$C$6,Rates!$B$6),IF(B463="Charity",IF(A463&gt;=Rates!$B$9,Rates!$C$7,Rates!$B$7),""))))</f>
        <v/>
      </c>
      <c r="K463" s="16" t="str">
        <f aca="false">IF(J463="","",I463*J463)</f>
        <v/>
      </c>
      <c r="L463" s="17" t="str">
        <f aca="false">IF(A463="","",IF(A463&gt;=Rates!$B$9,"Jul–Dec","Jan–Jun"))</f>
        <v/>
      </c>
    </row>
    <row r="464" customFormat="false" ht="15" hidden="false" customHeight="false" outlineLevel="0" collapsed="false">
      <c r="A464" s="10"/>
      <c r="B464" s="11"/>
      <c r="C464" s="11"/>
      <c r="D464" s="11"/>
      <c r="E464" s="11"/>
      <c r="F464" s="12"/>
      <c r="G464" s="12"/>
      <c r="H464" s="13"/>
      <c r="I464" s="14" t="n">
        <f aca="false">IF(ISNUMBER(H464),H464,IF(AND(ISNUMBER(F464),ISNUMBER(G464)),G464-F464,0))</f>
        <v>0</v>
      </c>
      <c r="J464" s="15" t="str">
        <f aca="false">IF(OR(A464="",B464=""),"",IF(B464="Business",IF(A464&gt;=Rates!$B$9,Rates!$C$5,Rates!$B$5),IF(B464="Medical",IF(A464&gt;=Rates!$B$9,Rates!$C$6,Rates!$B$6),IF(B464="Charity",IF(A464&gt;=Rates!$B$9,Rates!$C$7,Rates!$B$7),""))))</f>
        <v/>
      </c>
      <c r="K464" s="16" t="str">
        <f aca="false">IF(J464="","",I464*J464)</f>
        <v/>
      </c>
      <c r="L464" s="17" t="str">
        <f aca="false">IF(A464="","",IF(A464&gt;=Rates!$B$9,"Jul–Dec","Jan–Jun"))</f>
        <v/>
      </c>
    </row>
    <row r="465" customFormat="false" ht="15" hidden="false" customHeight="false" outlineLevel="0" collapsed="false">
      <c r="A465" s="10"/>
      <c r="B465" s="11"/>
      <c r="C465" s="11"/>
      <c r="D465" s="11"/>
      <c r="E465" s="11"/>
      <c r="F465" s="12"/>
      <c r="G465" s="12"/>
      <c r="H465" s="13"/>
      <c r="I465" s="14" t="n">
        <f aca="false">IF(ISNUMBER(H465),H465,IF(AND(ISNUMBER(F465),ISNUMBER(G465)),G465-F465,0))</f>
        <v>0</v>
      </c>
      <c r="J465" s="15" t="str">
        <f aca="false">IF(OR(A465="",B465=""),"",IF(B465="Business",IF(A465&gt;=Rates!$B$9,Rates!$C$5,Rates!$B$5),IF(B465="Medical",IF(A465&gt;=Rates!$B$9,Rates!$C$6,Rates!$B$6),IF(B465="Charity",IF(A465&gt;=Rates!$B$9,Rates!$C$7,Rates!$B$7),""))))</f>
        <v/>
      </c>
      <c r="K465" s="16" t="str">
        <f aca="false">IF(J465="","",I465*J465)</f>
        <v/>
      </c>
      <c r="L465" s="17" t="str">
        <f aca="false">IF(A465="","",IF(A465&gt;=Rates!$B$9,"Jul–Dec","Jan–Jun"))</f>
        <v/>
      </c>
    </row>
    <row r="466" customFormat="false" ht="15" hidden="false" customHeight="false" outlineLevel="0" collapsed="false">
      <c r="A466" s="10"/>
      <c r="B466" s="11"/>
      <c r="C466" s="11"/>
      <c r="D466" s="11"/>
      <c r="E466" s="11"/>
      <c r="F466" s="12"/>
      <c r="G466" s="12"/>
      <c r="H466" s="13"/>
      <c r="I466" s="14" t="n">
        <f aca="false">IF(ISNUMBER(H466),H466,IF(AND(ISNUMBER(F466),ISNUMBER(G466)),G466-F466,0))</f>
        <v>0</v>
      </c>
      <c r="J466" s="15" t="str">
        <f aca="false">IF(OR(A466="",B466=""),"",IF(B466="Business",IF(A466&gt;=Rates!$B$9,Rates!$C$5,Rates!$B$5),IF(B466="Medical",IF(A466&gt;=Rates!$B$9,Rates!$C$6,Rates!$B$6),IF(B466="Charity",IF(A466&gt;=Rates!$B$9,Rates!$C$7,Rates!$B$7),""))))</f>
        <v/>
      </c>
      <c r="K466" s="16" t="str">
        <f aca="false">IF(J466="","",I466*J466)</f>
        <v/>
      </c>
      <c r="L466" s="17" t="str">
        <f aca="false">IF(A466="","",IF(A466&gt;=Rates!$B$9,"Jul–Dec","Jan–Jun"))</f>
        <v/>
      </c>
    </row>
    <row r="467" customFormat="false" ht="15" hidden="false" customHeight="false" outlineLevel="0" collapsed="false">
      <c r="A467" s="10"/>
      <c r="B467" s="11"/>
      <c r="C467" s="11"/>
      <c r="D467" s="11"/>
      <c r="E467" s="11"/>
      <c r="F467" s="12"/>
      <c r="G467" s="12"/>
      <c r="H467" s="13"/>
      <c r="I467" s="14" t="n">
        <f aca="false">IF(ISNUMBER(H467),H467,IF(AND(ISNUMBER(F467),ISNUMBER(G467)),G467-F467,0))</f>
        <v>0</v>
      </c>
      <c r="J467" s="15" t="str">
        <f aca="false">IF(OR(A467="",B467=""),"",IF(B467="Business",IF(A467&gt;=Rates!$B$9,Rates!$C$5,Rates!$B$5),IF(B467="Medical",IF(A467&gt;=Rates!$B$9,Rates!$C$6,Rates!$B$6),IF(B467="Charity",IF(A467&gt;=Rates!$B$9,Rates!$C$7,Rates!$B$7),""))))</f>
        <v/>
      </c>
      <c r="K467" s="16" t="str">
        <f aca="false">IF(J467="","",I467*J467)</f>
        <v/>
      </c>
      <c r="L467" s="17" t="str">
        <f aca="false">IF(A467="","",IF(A467&gt;=Rates!$B$9,"Jul–Dec","Jan–Jun"))</f>
        <v/>
      </c>
    </row>
    <row r="468" customFormat="false" ht="15" hidden="false" customHeight="false" outlineLevel="0" collapsed="false">
      <c r="A468" s="10"/>
      <c r="B468" s="11"/>
      <c r="C468" s="11"/>
      <c r="D468" s="11"/>
      <c r="E468" s="11"/>
      <c r="F468" s="12"/>
      <c r="G468" s="12"/>
      <c r="H468" s="13"/>
      <c r="I468" s="14" t="n">
        <f aca="false">IF(ISNUMBER(H468),H468,IF(AND(ISNUMBER(F468),ISNUMBER(G468)),G468-F468,0))</f>
        <v>0</v>
      </c>
      <c r="J468" s="15" t="str">
        <f aca="false">IF(OR(A468="",B468=""),"",IF(B468="Business",IF(A468&gt;=Rates!$B$9,Rates!$C$5,Rates!$B$5),IF(B468="Medical",IF(A468&gt;=Rates!$B$9,Rates!$C$6,Rates!$B$6),IF(B468="Charity",IF(A468&gt;=Rates!$B$9,Rates!$C$7,Rates!$B$7),""))))</f>
        <v/>
      </c>
      <c r="K468" s="16" t="str">
        <f aca="false">IF(J468="","",I468*J468)</f>
        <v/>
      </c>
      <c r="L468" s="17" t="str">
        <f aca="false">IF(A468="","",IF(A468&gt;=Rates!$B$9,"Jul–Dec","Jan–Jun"))</f>
        <v/>
      </c>
    </row>
    <row r="469" customFormat="false" ht="15" hidden="false" customHeight="false" outlineLevel="0" collapsed="false">
      <c r="A469" s="10"/>
      <c r="B469" s="11"/>
      <c r="C469" s="11"/>
      <c r="D469" s="11"/>
      <c r="E469" s="11"/>
      <c r="F469" s="12"/>
      <c r="G469" s="12"/>
      <c r="H469" s="13"/>
      <c r="I469" s="14" t="n">
        <f aca="false">IF(ISNUMBER(H469),H469,IF(AND(ISNUMBER(F469),ISNUMBER(G469)),G469-F469,0))</f>
        <v>0</v>
      </c>
      <c r="J469" s="15" t="str">
        <f aca="false">IF(OR(A469="",B469=""),"",IF(B469="Business",IF(A469&gt;=Rates!$B$9,Rates!$C$5,Rates!$B$5),IF(B469="Medical",IF(A469&gt;=Rates!$B$9,Rates!$C$6,Rates!$B$6),IF(B469="Charity",IF(A469&gt;=Rates!$B$9,Rates!$C$7,Rates!$B$7),""))))</f>
        <v/>
      </c>
      <c r="K469" s="16" t="str">
        <f aca="false">IF(J469="","",I469*J469)</f>
        <v/>
      </c>
      <c r="L469" s="17" t="str">
        <f aca="false">IF(A469="","",IF(A469&gt;=Rates!$B$9,"Jul–Dec","Jan–Jun"))</f>
        <v/>
      </c>
    </row>
    <row r="470" customFormat="false" ht="15" hidden="false" customHeight="false" outlineLevel="0" collapsed="false">
      <c r="A470" s="10"/>
      <c r="B470" s="11"/>
      <c r="C470" s="11"/>
      <c r="D470" s="11"/>
      <c r="E470" s="11"/>
      <c r="F470" s="12"/>
      <c r="G470" s="12"/>
      <c r="H470" s="13"/>
      <c r="I470" s="14" t="n">
        <f aca="false">IF(ISNUMBER(H470),H470,IF(AND(ISNUMBER(F470),ISNUMBER(G470)),G470-F470,0))</f>
        <v>0</v>
      </c>
      <c r="J470" s="15" t="str">
        <f aca="false">IF(OR(A470="",B470=""),"",IF(B470="Business",IF(A470&gt;=Rates!$B$9,Rates!$C$5,Rates!$B$5),IF(B470="Medical",IF(A470&gt;=Rates!$B$9,Rates!$C$6,Rates!$B$6),IF(B470="Charity",IF(A470&gt;=Rates!$B$9,Rates!$C$7,Rates!$B$7),""))))</f>
        <v/>
      </c>
      <c r="K470" s="16" t="str">
        <f aca="false">IF(J470="","",I470*J470)</f>
        <v/>
      </c>
      <c r="L470" s="17" t="str">
        <f aca="false">IF(A470="","",IF(A470&gt;=Rates!$B$9,"Jul–Dec","Jan–Jun"))</f>
        <v/>
      </c>
    </row>
    <row r="471" customFormat="false" ht="15" hidden="false" customHeight="false" outlineLevel="0" collapsed="false">
      <c r="A471" s="10"/>
      <c r="B471" s="11"/>
      <c r="C471" s="11"/>
      <c r="D471" s="11"/>
      <c r="E471" s="11"/>
      <c r="F471" s="12"/>
      <c r="G471" s="12"/>
      <c r="H471" s="13"/>
      <c r="I471" s="14" t="n">
        <f aca="false">IF(ISNUMBER(H471),H471,IF(AND(ISNUMBER(F471),ISNUMBER(G471)),G471-F471,0))</f>
        <v>0</v>
      </c>
      <c r="J471" s="15" t="str">
        <f aca="false">IF(OR(A471="",B471=""),"",IF(B471="Business",IF(A471&gt;=Rates!$B$9,Rates!$C$5,Rates!$B$5),IF(B471="Medical",IF(A471&gt;=Rates!$B$9,Rates!$C$6,Rates!$B$6),IF(B471="Charity",IF(A471&gt;=Rates!$B$9,Rates!$C$7,Rates!$B$7),""))))</f>
        <v/>
      </c>
      <c r="K471" s="16" t="str">
        <f aca="false">IF(J471="","",I471*J471)</f>
        <v/>
      </c>
      <c r="L471" s="17" t="str">
        <f aca="false">IF(A471="","",IF(A471&gt;=Rates!$B$9,"Jul–Dec","Jan–Jun"))</f>
        <v/>
      </c>
    </row>
    <row r="472" customFormat="false" ht="15" hidden="false" customHeight="false" outlineLevel="0" collapsed="false">
      <c r="A472" s="10"/>
      <c r="B472" s="11"/>
      <c r="C472" s="11"/>
      <c r="D472" s="11"/>
      <c r="E472" s="11"/>
      <c r="F472" s="12"/>
      <c r="G472" s="12"/>
      <c r="H472" s="13"/>
      <c r="I472" s="14" t="n">
        <f aca="false">IF(ISNUMBER(H472),H472,IF(AND(ISNUMBER(F472),ISNUMBER(G472)),G472-F472,0))</f>
        <v>0</v>
      </c>
      <c r="J472" s="15" t="str">
        <f aca="false">IF(OR(A472="",B472=""),"",IF(B472="Business",IF(A472&gt;=Rates!$B$9,Rates!$C$5,Rates!$B$5),IF(B472="Medical",IF(A472&gt;=Rates!$B$9,Rates!$C$6,Rates!$B$6),IF(B472="Charity",IF(A472&gt;=Rates!$B$9,Rates!$C$7,Rates!$B$7),""))))</f>
        <v/>
      </c>
      <c r="K472" s="16" t="str">
        <f aca="false">IF(J472="","",I472*J472)</f>
        <v/>
      </c>
      <c r="L472" s="17" t="str">
        <f aca="false">IF(A472="","",IF(A472&gt;=Rates!$B$9,"Jul–Dec","Jan–Jun"))</f>
        <v/>
      </c>
    </row>
    <row r="473" customFormat="false" ht="15" hidden="false" customHeight="false" outlineLevel="0" collapsed="false">
      <c r="A473" s="10"/>
      <c r="B473" s="11"/>
      <c r="C473" s="11"/>
      <c r="D473" s="11"/>
      <c r="E473" s="11"/>
      <c r="F473" s="12"/>
      <c r="G473" s="12"/>
      <c r="H473" s="13"/>
      <c r="I473" s="14" t="n">
        <f aca="false">IF(ISNUMBER(H473),H473,IF(AND(ISNUMBER(F473),ISNUMBER(G473)),G473-F473,0))</f>
        <v>0</v>
      </c>
      <c r="J473" s="15" t="str">
        <f aca="false">IF(OR(A473="",B473=""),"",IF(B473="Business",IF(A473&gt;=Rates!$B$9,Rates!$C$5,Rates!$B$5),IF(B473="Medical",IF(A473&gt;=Rates!$B$9,Rates!$C$6,Rates!$B$6),IF(B473="Charity",IF(A473&gt;=Rates!$B$9,Rates!$C$7,Rates!$B$7),""))))</f>
        <v/>
      </c>
      <c r="K473" s="16" t="str">
        <f aca="false">IF(J473="","",I473*J473)</f>
        <v/>
      </c>
      <c r="L473" s="17" t="str">
        <f aca="false">IF(A473="","",IF(A473&gt;=Rates!$B$9,"Jul–Dec","Jan–Jun"))</f>
        <v/>
      </c>
    </row>
    <row r="474" customFormat="false" ht="15" hidden="false" customHeight="false" outlineLevel="0" collapsed="false">
      <c r="A474" s="10"/>
      <c r="B474" s="11"/>
      <c r="C474" s="11"/>
      <c r="D474" s="11"/>
      <c r="E474" s="11"/>
      <c r="F474" s="12"/>
      <c r="G474" s="12"/>
      <c r="H474" s="13"/>
      <c r="I474" s="14" t="n">
        <f aca="false">IF(ISNUMBER(H474),H474,IF(AND(ISNUMBER(F474),ISNUMBER(G474)),G474-F474,0))</f>
        <v>0</v>
      </c>
      <c r="J474" s="15" t="str">
        <f aca="false">IF(OR(A474="",B474=""),"",IF(B474="Business",IF(A474&gt;=Rates!$B$9,Rates!$C$5,Rates!$B$5),IF(B474="Medical",IF(A474&gt;=Rates!$B$9,Rates!$C$6,Rates!$B$6),IF(B474="Charity",IF(A474&gt;=Rates!$B$9,Rates!$C$7,Rates!$B$7),""))))</f>
        <v/>
      </c>
      <c r="K474" s="16" t="str">
        <f aca="false">IF(J474="","",I474*J474)</f>
        <v/>
      </c>
      <c r="L474" s="17" t="str">
        <f aca="false">IF(A474="","",IF(A474&gt;=Rates!$B$9,"Jul–Dec","Jan–Jun"))</f>
        <v/>
      </c>
    </row>
    <row r="475" customFormat="false" ht="15" hidden="false" customHeight="false" outlineLevel="0" collapsed="false">
      <c r="A475" s="10"/>
      <c r="B475" s="11"/>
      <c r="C475" s="11"/>
      <c r="D475" s="11"/>
      <c r="E475" s="11"/>
      <c r="F475" s="12"/>
      <c r="G475" s="12"/>
      <c r="H475" s="13"/>
      <c r="I475" s="14" t="n">
        <f aca="false">IF(ISNUMBER(H475),H475,IF(AND(ISNUMBER(F475),ISNUMBER(G475)),G475-F475,0))</f>
        <v>0</v>
      </c>
      <c r="J475" s="15" t="str">
        <f aca="false">IF(OR(A475="",B475=""),"",IF(B475="Business",IF(A475&gt;=Rates!$B$9,Rates!$C$5,Rates!$B$5),IF(B475="Medical",IF(A475&gt;=Rates!$B$9,Rates!$C$6,Rates!$B$6),IF(B475="Charity",IF(A475&gt;=Rates!$B$9,Rates!$C$7,Rates!$B$7),""))))</f>
        <v/>
      </c>
      <c r="K475" s="16" t="str">
        <f aca="false">IF(J475="","",I475*J475)</f>
        <v/>
      </c>
      <c r="L475" s="17" t="str">
        <f aca="false">IF(A475="","",IF(A475&gt;=Rates!$B$9,"Jul–Dec","Jan–Jun"))</f>
        <v/>
      </c>
    </row>
    <row r="476" customFormat="false" ht="15" hidden="false" customHeight="false" outlineLevel="0" collapsed="false">
      <c r="A476" s="10"/>
      <c r="B476" s="11"/>
      <c r="C476" s="11"/>
      <c r="D476" s="11"/>
      <c r="E476" s="11"/>
      <c r="F476" s="12"/>
      <c r="G476" s="12"/>
      <c r="H476" s="13"/>
      <c r="I476" s="14" t="n">
        <f aca="false">IF(ISNUMBER(H476),H476,IF(AND(ISNUMBER(F476),ISNUMBER(G476)),G476-F476,0))</f>
        <v>0</v>
      </c>
      <c r="J476" s="15" t="str">
        <f aca="false">IF(OR(A476="",B476=""),"",IF(B476="Business",IF(A476&gt;=Rates!$B$9,Rates!$C$5,Rates!$B$5),IF(B476="Medical",IF(A476&gt;=Rates!$B$9,Rates!$C$6,Rates!$B$6),IF(B476="Charity",IF(A476&gt;=Rates!$B$9,Rates!$C$7,Rates!$B$7),""))))</f>
        <v/>
      </c>
      <c r="K476" s="16" t="str">
        <f aca="false">IF(J476="","",I476*J476)</f>
        <v/>
      </c>
      <c r="L476" s="17" t="str">
        <f aca="false">IF(A476="","",IF(A476&gt;=Rates!$B$9,"Jul–Dec","Jan–Jun"))</f>
        <v/>
      </c>
    </row>
    <row r="477" customFormat="false" ht="15" hidden="false" customHeight="false" outlineLevel="0" collapsed="false">
      <c r="A477" s="10"/>
      <c r="B477" s="11"/>
      <c r="C477" s="11"/>
      <c r="D477" s="11"/>
      <c r="E477" s="11"/>
      <c r="F477" s="12"/>
      <c r="G477" s="12"/>
      <c r="H477" s="13"/>
      <c r="I477" s="14" t="n">
        <f aca="false">IF(ISNUMBER(H477),H477,IF(AND(ISNUMBER(F477),ISNUMBER(G477)),G477-F477,0))</f>
        <v>0</v>
      </c>
      <c r="J477" s="15" t="str">
        <f aca="false">IF(OR(A477="",B477=""),"",IF(B477="Business",IF(A477&gt;=Rates!$B$9,Rates!$C$5,Rates!$B$5),IF(B477="Medical",IF(A477&gt;=Rates!$B$9,Rates!$C$6,Rates!$B$6),IF(B477="Charity",IF(A477&gt;=Rates!$B$9,Rates!$C$7,Rates!$B$7),""))))</f>
        <v/>
      </c>
      <c r="K477" s="16" t="str">
        <f aca="false">IF(J477="","",I477*J477)</f>
        <v/>
      </c>
      <c r="L477" s="17" t="str">
        <f aca="false">IF(A477="","",IF(A477&gt;=Rates!$B$9,"Jul–Dec","Jan–Jun"))</f>
        <v/>
      </c>
    </row>
    <row r="478" customFormat="false" ht="15" hidden="false" customHeight="false" outlineLevel="0" collapsed="false">
      <c r="A478" s="10"/>
      <c r="B478" s="11"/>
      <c r="C478" s="11"/>
      <c r="D478" s="11"/>
      <c r="E478" s="11"/>
      <c r="F478" s="12"/>
      <c r="G478" s="12"/>
      <c r="H478" s="13"/>
      <c r="I478" s="14" t="n">
        <f aca="false">IF(ISNUMBER(H478),H478,IF(AND(ISNUMBER(F478),ISNUMBER(G478)),G478-F478,0))</f>
        <v>0</v>
      </c>
      <c r="J478" s="15" t="str">
        <f aca="false">IF(OR(A478="",B478=""),"",IF(B478="Business",IF(A478&gt;=Rates!$B$9,Rates!$C$5,Rates!$B$5),IF(B478="Medical",IF(A478&gt;=Rates!$B$9,Rates!$C$6,Rates!$B$6),IF(B478="Charity",IF(A478&gt;=Rates!$B$9,Rates!$C$7,Rates!$B$7),""))))</f>
        <v/>
      </c>
      <c r="K478" s="16" t="str">
        <f aca="false">IF(J478="","",I478*J478)</f>
        <v/>
      </c>
      <c r="L478" s="17" t="str">
        <f aca="false">IF(A478="","",IF(A478&gt;=Rates!$B$9,"Jul–Dec","Jan–Jun"))</f>
        <v/>
      </c>
    </row>
    <row r="479" customFormat="false" ht="15" hidden="false" customHeight="false" outlineLevel="0" collapsed="false">
      <c r="A479" s="10"/>
      <c r="B479" s="11"/>
      <c r="C479" s="11"/>
      <c r="D479" s="11"/>
      <c r="E479" s="11"/>
      <c r="F479" s="12"/>
      <c r="G479" s="12"/>
      <c r="H479" s="13"/>
      <c r="I479" s="14" t="n">
        <f aca="false">IF(ISNUMBER(H479),H479,IF(AND(ISNUMBER(F479),ISNUMBER(G479)),G479-F479,0))</f>
        <v>0</v>
      </c>
      <c r="J479" s="15" t="str">
        <f aca="false">IF(OR(A479="",B479=""),"",IF(B479="Business",IF(A479&gt;=Rates!$B$9,Rates!$C$5,Rates!$B$5),IF(B479="Medical",IF(A479&gt;=Rates!$B$9,Rates!$C$6,Rates!$B$6),IF(B479="Charity",IF(A479&gt;=Rates!$B$9,Rates!$C$7,Rates!$B$7),""))))</f>
        <v/>
      </c>
      <c r="K479" s="16" t="str">
        <f aca="false">IF(J479="","",I479*J479)</f>
        <v/>
      </c>
      <c r="L479" s="17" t="str">
        <f aca="false">IF(A479="","",IF(A479&gt;=Rates!$B$9,"Jul–Dec","Jan–Jun"))</f>
        <v/>
      </c>
    </row>
    <row r="480" customFormat="false" ht="15" hidden="false" customHeight="false" outlineLevel="0" collapsed="false">
      <c r="A480" s="10"/>
      <c r="B480" s="11"/>
      <c r="C480" s="11"/>
      <c r="D480" s="11"/>
      <c r="E480" s="11"/>
      <c r="F480" s="12"/>
      <c r="G480" s="12"/>
      <c r="H480" s="13"/>
      <c r="I480" s="14" t="n">
        <f aca="false">IF(ISNUMBER(H480),H480,IF(AND(ISNUMBER(F480),ISNUMBER(G480)),G480-F480,0))</f>
        <v>0</v>
      </c>
      <c r="J480" s="15" t="str">
        <f aca="false">IF(OR(A480="",B480=""),"",IF(B480="Business",IF(A480&gt;=Rates!$B$9,Rates!$C$5,Rates!$B$5),IF(B480="Medical",IF(A480&gt;=Rates!$B$9,Rates!$C$6,Rates!$B$6),IF(B480="Charity",IF(A480&gt;=Rates!$B$9,Rates!$C$7,Rates!$B$7),""))))</f>
        <v/>
      </c>
      <c r="K480" s="16" t="str">
        <f aca="false">IF(J480="","",I480*J480)</f>
        <v/>
      </c>
      <c r="L480" s="17" t="str">
        <f aca="false">IF(A480="","",IF(A480&gt;=Rates!$B$9,"Jul–Dec","Jan–Jun"))</f>
        <v/>
      </c>
    </row>
    <row r="481" customFormat="false" ht="15" hidden="false" customHeight="false" outlineLevel="0" collapsed="false">
      <c r="A481" s="10"/>
      <c r="B481" s="11"/>
      <c r="C481" s="11"/>
      <c r="D481" s="11"/>
      <c r="E481" s="11"/>
      <c r="F481" s="12"/>
      <c r="G481" s="12"/>
      <c r="H481" s="13"/>
      <c r="I481" s="14" t="n">
        <f aca="false">IF(ISNUMBER(H481),H481,IF(AND(ISNUMBER(F481),ISNUMBER(G481)),G481-F481,0))</f>
        <v>0</v>
      </c>
      <c r="J481" s="15" t="str">
        <f aca="false">IF(OR(A481="",B481=""),"",IF(B481="Business",IF(A481&gt;=Rates!$B$9,Rates!$C$5,Rates!$B$5),IF(B481="Medical",IF(A481&gt;=Rates!$B$9,Rates!$C$6,Rates!$B$6),IF(B481="Charity",IF(A481&gt;=Rates!$B$9,Rates!$C$7,Rates!$B$7),""))))</f>
        <v/>
      </c>
      <c r="K481" s="16" t="str">
        <f aca="false">IF(J481="","",I481*J481)</f>
        <v/>
      </c>
      <c r="L481" s="17" t="str">
        <f aca="false">IF(A481="","",IF(A481&gt;=Rates!$B$9,"Jul–Dec","Jan–Jun"))</f>
        <v/>
      </c>
    </row>
    <row r="482" customFormat="false" ht="15" hidden="false" customHeight="false" outlineLevel="0" collapsed="false">
      <c r="A482" s="10"/>
      <c r="B482" s="11"/>
      <c r="C482" s="11"/>
      <c r="D482" s="11"/>
      <c r="E482" s="11"/>
      <c r="F482" s="12"/>
      <c r="G482" s="12"/>
      <c r="H482" s="13"/>
      <c r="I482" s="14" t="n">
        <f aca="false">IF(ISNUMBER(H482),H482,IF(AND(ISNUMBER(F482),ISNUMBER(G482)),G482-F482,0))</f>
        <v>0</v>
      </c>
      <c r="J482" s="15" t="str">
        <f aca="false">IF(OR(A482="",B482=""),"",IF(B482="Business",IF(A482&gt;=Rates!$B$9,Rates!$C$5,Rates!$B$5),IF(B482="Medical",IF(A482&gt;=Rates!$B$9,Rates!$C$6,Rates!$B$6),IF(B482="Charity",IF(A482&gt;=Rates!$B$9,Rates!$C$7,Rates!$B$7),""))))</f>
        <v/>
      </c>
      <c r="K482" s="16" t="str">
        <f aca="false">IF(J482="","",I482*J482)</f>
        <v/>
      </c>
      <c r="L482" s="17" t="str">
        <f aca="false">IF(A482="","",IF(A482&gt;=Rates!$B$9,"Jul–Dec","Jan–Jun"))</f>
        <v/>
      </c>
    </row>
    <row r="483" customFormat="false" ht="15" hidden="false" customHeight="false" outlineLevel="0" collapsed="false">
      <c r="A483" s="10"/>
      <c r="B483" s="11"/>
      <c r="C483" s="11"/>
      <c r="D483" s="11"/>
      <c r="E483" s="11"/>
      <c r="F483" s="12"/>
      <c r="G483" s="12"/>
      <c r="H483" s="13"/>
      <c r="I483" s="14" t="n">
        <f aca="false">IF(ISNUMBER(H483),H483,IF(AND(ISNUMBER(F483),ISNUMBER(G483)),G483-F483,0))</f>
        <v>0</v>
      </c>
      <c r="J483" s="15" t="str">
        <f aca="false">IF(OR(A483="",B483=""),"",IF(B483="Business",IF(A483&gt;=Rates!$B$9,Rates!$C$5,Rates!$B$5),IF(B483="Medical",IF(A483&gt;=Rates!$B$9,Rates!$C$6,Rates!$B$6),IF(B483="Charity",IF(A483&gt;=Rates!$B$9,Rates!$C$7,Rates!$B$7),""))))</f>
        <v/>
      </c>
      <c r="K483" s="16" t="str">
        <f aca="false">IF(J483="","",I483*J483)</f>
        <v/>
      </c>
      <c r="L483" s="17" t="str">
        <f aca="false">IF(A483="","",IF(A483&gt;=Rates!$B$9,"Jul–Dec","Jan–Jun"))</f>
        <v/>
      </c>
    </row>
    <row r="484" customFormat="false" ht="15" hidden="false" customHeight="false" outlineLevel="0" collapsed="false">
      <c r="A484" s="10"/>
      <c r="B484" s="11"/>
      <c r="C484" s="11"/>
      <c r="D484" s="11"/>
      <c r="E484" s="11"/>
      <c r="F484" s="12"/>
      <c r="G484" s="12"/>
      <c r="H484" s="13"/>
      <c r="I484" s="14" t="n">
        <f aca="false">IF(ISNUMBER(H484),H484,IF(AND(ISNUMBER(F484),ISNUMBER(G484)),G484-F484,0))</f>
        <v>0</v>
      </c>
      <c r="J484" s="15" t="str">
        <f aca="false">IF(OR(A484="",B484=""),"",IF(B484="Business",IF(A484&gt;=Rates!$B$9,Rates!$C$5,Rates!$B$5),IF(B484="Medical",IF(A484&gt;=Rates!$B$9,Rates!$C$6,Rates!$B$6),IF(B484="Charity",IF(A484&gt;=Rates!$B$9,Rates!$C$7,Rates!$B$7),""))))</f>
        <v/>
      </c>
      <c r="K484" s="16" t="str">
        <f aca="false">IF(J484="","",I484*J484)</f>
        <v/>
      </c>
      <c r="L484" s="17" t="str">
        <f aca="false">IF(A484="","",IF(A484&gt;=Rates!$B$9,"Jul–Dec","Jan–Jun"))</f>
        <v/>
      </c>
    </row>
    <row r="485" customFormat="false" ht="15" hidden="false" customHeight="false" outlineLevel="0" collapsed="false">
      <c r="A485" s="10"/>
      <c r="B485" s="11"/>
      <c r="C485" s="11"/>
      <c r="D485" s="11"/>
      <c r="E485" s="11"/>
      <c r="F485" s="12"/>
      <c r="G485" s="12"/>
      <c r="H485" s="13"/>
      <c r="I485" s="14" t="n">
        <f aca="false">IF(ISNUMBER(H485),H485,IF(AND(ISNUMBER(F485),ISNUMBER(G485)),G485-F485,0))</f>
        <v>0</v>
      </c>
      <c r="J485" s="15" t="str">
        <f aca="false">IF(OR(A485="",B485=""),"",IF(B485="Business",IF(A485&gt;=Rates!$B$9,Rates!$C$5,Rates!$B$5),IF(B485="Medical",IF(A485&gt;=Rates!$B$9,Rates!$C$6,Rates!$B$6),IF(B485="Charity",IF(A485&gt;=Rates!$B$9,Rates!$C$7,Rates!$B$7),""))))</f>
        <v/>
      </c>
      <c r="K485" s="16" t="str">
        <f aca="false">IF(J485="","",I485*J485)</f>
        <v/>
      </c>
      <c r="L485" s="17" t="str">
        <f aca="false">IF(A485="","",IF(A485&gt;=Rates!$B$9,"Jul–Dec","Jan–Jun"))</f>
        <v/>
      </c>
    </row>
    <row r="486" customFormat="false" ht="15" hidden="false" customHeight="false" outlineLevel="0" collapsed="false">
      <c r="A486" s="10"/>
      <c r="B486" s="11"/>
      <c r="C486" s="11"/>
      <c r="D486" s="11"/>
      <c r="E486" s="11"/>
      <c r="F486" s="12"/>
      <c r="G486" s="12"/>
      <c r="H486" s="13"/>
      <c r="I486" s="14" t="n">
        <f aca="false">IF(ISNUMBER(H486),H486,IF(AND(ISNUMBER(F486),ISNUMBER(G486)),G486-F486,0))</f>
        <v>0</v>
      </c>
      <c r="J486" s="15" t="str">
        <f aca="false">IF(OR(A486="",B486=""),"",IF(B486="Business",IF(A486&gt;=Rates!$B$9,Rates!$C$5,Rates!$B$5),IF(B486="Medical",IF(A486&gt;=Rates!$B$9,Rates!$C$6,Rates!$B$6),IF(B486="Charity",IF(A486&gt;=Rates!$B$9,Rates!$C$7,Rates!$B$7),""))))</f>
        <v/>
      </c>
      <c r="K486" s="16" t="str">
        <f aca="false">IF(J486="","",I486*J486)</f>
        <v/>
      </c>
      <c r="L486" s="17" t="str">
        <f aca="false">IF(A486="","",IF(A486&gt;=Rates!$B$9,"Jul–Dec","Jan–Jun"))</f>
        <v/>
      </c>
    </row>
    <row r="487" customFormat="false" ht="15" hidden="false" customHeight="false" outlineLevel="0" collapsed="false">
      <c r="A487" s="10"/>
      <c r="B487" s="11"/>
      <c r="C487" s="11"/>
      <c r="D487" s="11"/>
      <c r="E487" s="11"/>
      <c r="F487" s="12"/>
      <c r="G487" s="12"/>
      <c r="H487" s="13"/>
      <c r="I487" s="14" t="n">
        <f aca="false">IF(ISNUMBER(H487),H487,IF(AND(ISNUMBER(F487),ISNUMBER(G487)),G487-F487,0))</f>
        <v>0</v>
      </c>
      <c r="J487" s="15" t="str">
        <f aca="false">IF(OR(A487="",B487=""),"",IF(B487="Business",IF(A487&gt;=Rates!$B$9,Rates!$C$5,Rates!$B$5),IF(B487="Medical",IF(A487&gt;=Rates!$B$9,Rates!$C$6,Rates!$B$6),IF(B487="Charity",IF(A487&gt;=Rates!$B$9,Rates!$C$7,Rates!$B$7),""))))</f>
        <v/>
      </c>
      <c r="K487" s="16" t="str">
        <f aca="false">IF(J487="","",I487*J487)</f>
        <v/>
      </c>
      <c r="L487" s="17" t="str">
        <f aca="false">IF(A487="","",IF(A487&gt;=Rates!$B$9,"Jul–Dec","Jan–Jun"))</f>
        <v/>
      </c>
    </row>
    <row r="488" customFormat="false" ht="15" hidden="false" customHeight="false" outlineLevel="0" collapsed="false">
      <c r="A488" s="10"/>
      <c r="B488" s="11"/>
      <c r="C488" s="11"/>
      <c r="D488" s="11"/>
      <c r="E488" s="11"/>
      <c r="F488" s="12"/>
      <c r="G488" s="12"/>
      <c r="H488" s="13"/>
      <c r="I488" s="14" t="n">
        <f aca="false">IF(ISNUMBER(H488),H488,IF(AND(ISNUMBER(F488),ISNUMBER(G488)),G488-F488,0))</f>
        <v>0</v>
      </c>
      <c r="J488" s="15" t="str">
        <f aca="false">IF(OR(A488="",B488=""),"",IF(B488="Business",IF(A488&gt;=Rates!$B$9,Rates!$C$5,Rates!$B$5),IF(B488="Medical",IF(A488&gt;=Rates!$B$9,Rates!$C$6,Rates!$B$6),IF(B488="Charity",IF(A488&gt;=Rates!$B$9,Rates!$C$7,Rates!$B$7),""))))</f>
        <v/>
      </c>
      <c r="K488" s="16" t="str">
        <f aca="false">IF(J488="","",I488*J488)</f>
        <v/>
      </c>
      <c r="L488" s="17" t="str">
        <f aca="false">IF(A488="","",IF(A488&gt;=Rates!$B$9,"Jul–Dec","Jan–Jun"))</f>
        <v/>
      </c>
    </row>
    <row r="489" customFormat="false" ht="15" hidden="false" customHeight="false" outlineLevel="0" collapsed="false">
      <c r="A489" s="10"/>
      <c r="B489" s="11"/>
      <c r="C489" s="11"/>
      <c r="D489" s="11"/>
      <c r="E489" s="11"/>
      <c r="F489" s="12"/>
      <c r="G489" s="12"/>
      <c r="H489" s="13"/>
      <c r="I489" s="14" t="n">
        <f aca="false">IF(ISNUMBER(H489),H489,IF(AND(ISNUMBER(F489),ISNUMBER(G489)),G489-F489,0))</f>
        <v>0</v>
      </c>
      <c r="J489" s="15" t="str">
        <f aca="false">IF(OR(A489="",B489=""),"",IF(B489="Business",IF(A489&gt;=Rates!$B$9,Rates!$C$5,Rates!$B$5),IF(B489="Medical",IF(A489&gt;=Rates!$B$9,Rates!$C$6,Rates!$B$6),IF(B489="Charity",IF(A489&gt;=Rates!$B$9,Rates!$C$7,Rates!$B$7),""))))</f>
        <v/>
      </c>
      <c r="K489" s="16" t="str">
        <f aca="false">IF(J489="","",I489*J489)</f>
        <v/>
      </c>
      <c r="L489" s="17" t="str">
        <f aca="false">IF(A489="","",IF(A489&gt;=Rates!$B$9,"Jul–Dec","Jan–Jun"))</f>
        <v/>
      </c>
    </row>
    <row r="490" customFormat="false" ht="15" hidden="false" customHeight="false" outlineLevel="0" collapsed="false">
      <c r="A490" s="10"/>
      <c r="B490" s="11"/>
      <c r="C490" s="11"/>
      <c r="D490" s="11"/>
      <c r="E490" s="11"/>
      <c r="F490" s="12"/>
      <c r="G490" s="12"/>
      <c r="H490" s="13"/>
      <c r="I490" s="14" t="n">
        <f aca="false">IF(ISNUMBER(H490),H490,IF(AND(ISNUMBER(F490),ISNUMBER(G490)),G490-F490,0))</f>
        <v>0</v>
      </c>
      <c r="J490" s="15" t="str">
        <f aca="false">IF(OR(A490="",B490=""),"",IF(B490="Business",IF(A490&gt;=Rates!$B$9,Rates!$C$5,Rates!$B$5),IF(B490="Medical",IF(A490&gt;=Rates!$B$9,Rates!$C$6,Rates!$B$6),IF(B490="Charity",IF(A490&gt;=Rates!$B$9,Rates!$C$7,Rates!$B$7),""))))</f>
        <v/>
      </c>
      <c r="K490" s="16" t="str">
        <f aca="false">IF(J490="","",I490*J490)</f>
        <v/>
      </c>
      <c r="L490" s="17" t="str">
        <f aca="false">IF(A490="","",IF(A490&gt;=Rates!$B$9,"Jul–Dec","Jan–Jun"))</f>
        <v/>
      </c>
    </row>
    <row r="491" customFormat="false" ht="15" hidden="false" customHeight="false" outlineLevel="0" collapsed="false">
      <c r="A491" s="10"/>
      <c r="B491" s="11"/>
      <c r="C491" s="11"/>
      <c r="D491" s="11"/>
      <c r="E491" s="11"/>
      <c r="F491" s="12"/>
      <c r="G491" s="12"/>
      <c r="H491" s="13"/>
      <c r="I491" s="14" t="n">
        <f aca="false">IF(ISNUMBER(H491),H491,IF(AND(ISNUMBER(F491),ISNUMBER(G491)),G491-F491,0))</f>
        <v>0</v>
      </c>
      <c r="J491" s="15" t="str">
        <f aca="false">IF(OR(A491="",B491=""),"",IF(B491="Business",IF(A491&gt;=Rates!$B$9,Rates!$C$5,Rates!$B$5),IF(B491="Medical",IF(A491&gt;=Rates!$B$9,Rates!$C$6,Rates!$B$6),IF(B491="Charity",IF(A491&gt;=Rates!$B$9,Rates!$C$7,Rates!$B$7),""))))</f>
        <v/>
      </c>
      <c r="K491" s="16" t="str">
        <f aca="false">IF(J491="","",I491*J491)</f>
        <v/>
      </c>
      <c r="L491" s="17" t="str">
        <f aca="false">IF(A491="","",IF(A491&gt;=Rates!$B$9,"Jul–Dec","Jan–Jun"))</f>
        <v/>
      </c>
    </row>
    <row r="492" customFormat="false" ht="15" hidden="false" customHeight="false" outlineLevel="0" collapsed="false">
      <c r="A492" s="10"/>
      <c r="B492" s="11"/>
      <c r="C492" s="11"/>
      <c r="D492" s="11"/>
      <c r="E492" s="11"/>
      <c r="F492" s="12"/>
      <c r="G492" s="12"/>
      <c r="H492" s="13"/>
      <c r="I492" s="14" t="n">
        <f aca="false">IF(ISNUMBER(H492),H492,IF(AND(ISNUMBER(F492),ISNUMBER(G492)),G492-F492,0))</f>
        <v>0</v>
      </c>
      <c r="J492" s="15" t="str">
        <f aca="false">IF(OR(A492="",B492=""),"",IF(B492="Business",IF(A492&gt;=Rates!$B$9,Rates!$C$5,Rates!$B$5),IF(B492="Medical",IF(A492&gt;=Rates!$B$9,Rates!$C$6,Rates!$B$6),IF(B492="Charity",IF(A492&gt;=Rates!$B$9,Rates!$C$7,Rates!$B$7),""))))</f>
        <v/>
      </c>
      <c r="K492" s="16" t="str">
        <f aca="false">IF(J492="","",I492*J492)</f>
        <v/>
      </c>
      <c r="L492" s="17" t="str">
        <f aca="false">IF(A492="","",IF(A492&gt;=Rates!$B$9,"Jul–Dec","Jan–Jun"))</f>
        <v/>
      </c>
    </row>
    <row r="493" customFormat="false" ht="15" hidden="false" customHeight="false" outlineLevel="0" collapsed="false">
      <c r="A493" s="10"/>
      <c r="B493" s="11"/>
      <c r="C493" s="11"/>
      <c r="D493" s="11"/>
      <c r="E493" s="11"/>
      <c r="F493" s="12"/>
      <c r="G493" s="12"/>
      <c r="H493" s="13"/>
      <c r="I493" s="14" t="n">
        <f aca="false">IF(ISNUMBER(H493),H493,IF(AND(ISNUMBER(F493),ISNUMBER(G493)),G493-F493,0))</f>
        <v>0</v>
      </c>
      <c r="J493" s="15" t="str">
        <f aca="false">IF(OR(A493="",B493=""),"",IF(B493="Business",IF(A493&gt;=Rates!$B$9,Rates!$C$5,Rates!$B$5),IF(B493="Medical",IF(A493&gt;=Rates!$B$9,Rates!$C$6,Rates!$B$6),IF(B493="Charity",IF(A493&gt;=Rates!$B$9,Rates!$C$7,Rates!$B$7),""))))</f>
        <v/>
      </c>
      <c r="K493" s="16" t="str">
        <f aca="false">IF(J493="","",I493*J493)</f>
        <v/>
      </c>
      <c r="L493" s="17" t="str">
        <f aca="false">IF(A493="","",IF(A493&gt;=Rates!$B$9,"Jul–Dec","Jan–Jun"))</f>
        <v/>
      </c>
    </row>
    <row r="494" customFormat="false" ht="15" hidden="false" customHeight="false" outlineLevel="0" collapsed="false">
      <c r="A494" s="10"/>
      <c r="B494" s="11"/>
      <c r="C494" s="11"/>
      <c r="D494" s="11"/>
      <c r="E494" s="11"/>
      <c r="F494" s="12"/>
      <c r="G494" s="12"/>
      <c r="H494" s="13"/>
      <c r="I494" s="14" t="n">
        <f aca="false">IF(ISNUMBER(H494),H494,IF(AND(ISNUMBER(F494),ISNUMBER(G494)),G494-F494,0))</f>
        <v>0</v>
      </c>
      <c r="J494" s="15" t="str">
        <f aca="false">IF(OR(A494="",B494=""),"",IF(B494="Business",IF(A494&gt;=Rates!$B$9,Rates!$C$5,Rates!$B$5),IF(B494="Medical",IF(A494&gt;=Rates!$B$9,Rates!$C$6,Rates!$B$6),IF(B494="Charity",IF(A494&gt;=Rates!$B$9,Rates!$C$7,Rates!$B$7),""))))</f>
        <v/>
      </c>
      <c r="K494" s="16" t="str">
        <f aca="false">IF(J494="","",I494*J494)</f>
        <v/>
      </c>
      <c r="L494" s="17" t="str">
        <f aca="false">IF(A494="","",IF(A494&gt;=Rates!$B$9,"Jul–Dec","Jan–Jun"))</f>
        <v/>
      </c>
    </row>
    <row r="495" customFormat="false" ht="15" hidden="false" customHeight="false" outlineLevel="0" collapsed="false">
      <c r="A495" s="10"/>
      <c r="B495" s="11"/>
      <c r="C495" s="11"/>
      <c r="D495" s="11"/>
      <c r="E495" s="11"/>
      <c r="F495" s="12"/>
      <c r="G495" s="12"/>
      <c r="H495" s="13"/>
      <c r="I495" s="14" t="n">
        <f aca="false">IF(ISNUMBER(H495),H495,IF(AND(ISNUMBER(F495),ISNUMBER(G495)),G495-F495,0))</f>
        <v>0</v>
      </c>
      <c r="J495" s="15" t="str">
        <f aca="false">IF(OR(A495="",B495=""),"",IF(B495="Business",IF(A495&gt;=Rates!$B$9,Rates!$C$5,Rates!$B$5),IF(B495="Medical",IF(A495&gt;=Rates!$B$9,Rates!$C$6,Rates!$B$6),IF(B495="Charity",IF(A495&gt;=Rates!$B$9,Rates!$C$7,Rates!$B$7),""))))</f>
        <v/>
      </c>
      <c r="K495" s="16" t="str">
        <f aca="false">IF(J495="","",I495*J495)</f>
        <v/>
      </c>
      <c r="L495" s="17" t="str">
        <f aca="false">IF(A495="","",IF(A495&gt;=Rates!$B$9,"Jul–Dec","Jan–Jun"))</f>
        <v/>
      </c>
    </row>
    <row r="496" customFormat="false" ht="15" hidden="false" customHeight="false" outlineLevel="0" collapsed="false">
      <c r="A496" s="10"/>
      <c r="B496" s="11"/>
      <c r="C496" s="11"/>
      <c r="D496" s="11"/>
      <c r="E496" s="11"/>
      <c r="F496" s="12"/>
      <c r="G496" s="12"/>
      <c r="H496" s="13"/>
      <c r="I496" s="14" t="n">
        <f aca="false">IF(ISNUMBER(H496),H496,IF(AND(ISNUMBER(F496),ISNUMBER(G496)),G496-F496,0))</f>
        <v>0</v>
      </c>
      <c r="J496" s="15" t="str">
        <f aca="false">IF(OR(A496="",B496=""),"",IF(B496="Business",IF(A496&gt;=Rates!$B$9,Rates!$C$5,Rates!$B$5),IF(B496="Medical",IF(A496&gt;=Rates!$B$9,Rates!$C$6,Rates!$B$6),IF(B496="Charity",IF(A496&gt;=Rates!$B$9,Rates!$C$7,Rates!$B$7),""))))</f>
        <v/>
      </c>
      <c r="K496" s="16" t="str">
        <f aca="false">IF(J496="","",I496*J496)</f>
        <v/>
      </c>
      <c r="L496" s="17" t="str">
        <f aca="false">IF(A496="","",IF(A496&gt;=Rates!$B$9,"Jul–Dec","Jan–Jun"))</f>
        <v/>
      </c>
    </row>
    <row r="497" customFormat="false" ht="15" hidden="false" customHeight="false" outlineLevel="0" collapsed="false">
      <c r="A497" s="10"/>
      <c r="B497" s="11"/>
      <c r="C497" s="11"/>
      <c r="D497" s="11"/>
      <c r="E497" s="11"/>
      <c r="F497" s="12"/>
      <c r="G497" s="12"/>
      <c r="H497" s="13"/>
      <c r="I497" s="14" t="n">
        <f aca="false">IF(ISNUMBER(H497),H497,IF(AND(ISNUMBER(F497),ISNUMBER(G497)),G497-F497,0))</f>
        <v>0</v>
      </c>
      <c r="J497" s="15" t="str">
        <f aca="false">IF(OR(A497="",B497=""),"",IF(B497="Business",IF(A497&gt;=Rates!$B$9,Rates!$C$5,Rates!$B$5),IF(B497="Medical",IF(A497&gt;=Rates!$B$9,Rates!$C$6,Rates!$B$6),IF(B497="Charity",IF(A497&gt;=Rates!$B$9,Rates!$C$7,Rates!$B$7),""))))</f>
        <v/>
      </c>
      <c r="K497" s="16" t="str">
        <f aca="false">IF(J497="","",I497*J497)</f>
        <v/>
      </c>
      <c r="L497" s="17" t="str">
        <f aca="false">IF(A497="","",IF(A497&gt;=Rates!$B$9,"Jul–Dec","Jan–Jun"))</f>
        <v/>
      </c>
    </row>
    <row r="498" customFormat="false" ht="15" hidden="false" customHeight="false" outlineLevel="0" collapsed="false">
      <c r="A498" s="10"/>
      <c r="B498" s="11"/>
      <c r="C498" s="11"/>
      <c r="D498" s="11"/>
      <c r="E498" s="11"/>
      <c r="F498" s="12"/>
      <c r="G498" s="12"/>
      <c r="H498" s="13"/>
      <c r="I498" s="14" t="n">
        <f aca="false">IF(ISNUMBER(H498),H498,IF(AND(ISNUMBER(F498),ISNUMBER(G498)),G498-F498,0))</f>
        <v>0</v>
      </c>
      <c r="J498" s="15" t="str">
        <f aca="false">IF(OR(A498="",B498=""),"",IF(B498="Business",IF(A498&gt;=Rates!$B$9,Rates!$C$5,Rates!$B$5),IF(B498="Medical",IF(A498&gt;=Rates!$B$9,Rates!$C$6,Rates!$B$6),IF(B498="Charity",IF(A498&gt;=Rates!$B$9,Rates!$C$7,Rates!$B$7),""))))</f>
        <v/>
      </c>
      <c r="K498" s="16" t="str">
        <f aca="false">IF(J498="","",I498*J498)</f>
        <v/>
      </c>
      <c r="L498" s="17" t="str">
        <f aca="false">IF(A498="","",IF(A498&gt;=Rates!$B$9,"Jul–Dec","Jan–Jun"))</f>
        <v/>
      </c>
    </row>
    <row r="499" customFormat="false" ht="15" hidden="false" customHeight="false" outlineLevel="0" collapsed="false">
      <c r="A499" s="10"/>
      <c r="B499" s="11"/>
      <c r="C499" s="11"/>
      <c r="D499" s="11"/>
      <c r="E499" s="11"/>
      <c r="F499" s="12"/>
      <c r="G499" s="12"/>
      <c r="H499" s="13"/>
      <c r="I499" s="14" t="n">
        <f aca="false">IF(ISNUMBER(H499),H499,IF(AND(ISNUMBER(F499),ISNUMBER(G499)),G499-F499,0))</f>
        <v>0</v>
      </c>
      <c r="J499" s="15" t="str">
        <f aca="false">IF(OR(A499="",B499=""),"",IF(B499="Business",IF(A499&gt;=Rates!$B$9,Rates!$C$5,Rates!$B$5),IF(B499="Medical",IF(A499&gt;=Rates!$B$9,Rates!$C$6,Rates!$B$6),IF(B499="Charity",IF(A499&gt;=Rates!$B$9,Rates!$C$7,Rates!$B$7),""))))</f>
        <v/>
      </c>
      <c r="K499" s="16" t="str">
        <f aca="false">IF(J499="","",I499*J499)</f>
        <v/>
      </c>
      <c r="L499" s="17" t="str">
        <f aca="false">IF(A499="","",IF(A499&gt;=Rates!$B$9,"Jul–Dec","Jan–Jun"))</f>
        <v/>
      </c>
    </row>
    <row r="500" customFormat="false" ht="15" hidden="false" customHeight="false" outlineLevel="0" collapsed="false">
      <c r="A500" s="10"/>
      <c r="B500" s="11"/>
      <c r="C500" s="11"/>
      <c r="D500" s="11"/>
      <c r="E500" s="11"/>
      <c r="F500" s="12"/>
      <c r="G500" s="12"/>
      <c r="H500" s="13"/>
      <c r="I500" s="14" t="n">
        <f aca="false">IF(ISNUMBER(H500),H500,IF(AND(ISNUMBER(F500),ISNUMBER(G500)),G500-F500,0))</f>
        <v>0</v>
      </c>
      <c r="J500" s="15" t="str">
        <f aca="false">IF(OR(A500="",B500=""),"",IF(B500="Business",IF(A500&gt;=Rates!$B$9,Rates!$C$5,Rates!$B$5),IF(B500="Medical",IF(A500&gt;=Rates!$B$9,Rates!$C$6,Rates!$B$6),IF(B500="Charity",IF(A500&gt;=Rates!$B$9,Rates!$C$7,Rates!$B$7),""))))</f>
        <v/>
      </c>
      <c r="K500" s="16" t="str">
        <f aca="false">IF(J500="","",I500*J500)</f>
        <v/>
      </c>
      <c r="L500" s="17" t="str">
        <f aca="false">IF(A500="","",IF(A500&gt;=Rates!$B$9,"Jul–Dec","Jan–Jun"))</f>
        <v/>
      </c>
    </row>
    <row r="501" customFormat="false" ht="15" hidden="false" customHeight="false" outlineLevel="0" collapsed="false">
      <c r="A501" s="10"/>
      <c r="B501" s="11"/>
      <c r="C501" s="11"/>
      <c r="D501" s="11"/>
      <c r="E501" s="11"/>
      <c r="F501" s="12"/>
      <c r="G501" s="12"/>
      <c r="H501" s="13"/>
      <c r="I501" s="14" t="n">
        <f aca="false">IF(ISNUMBER(H501),H501,IF(AND(ISNUMBER(F501),ISNUMBER(G501)),G501-F501,0))</f>
        <v>0</v>
      </c>
      <c r="J501" s="15" t="str">
        <f aca="false">IF(OR(A501="",B501=""),"",IF(B501="Business",IF(A501&gt;=Rates!$B$9,Rates!$C$5,Rates!$B$5),IF(B501="Medical",IF(A501&gt;=Rates!$B$9,Rates!$C$6,Rates!$B$6),IF(B501="Charity",IF(A501&gt;=Rates!$B$9,Rates!$C$7,Rates!$B$7),""))))</f>
        <v/>
      </c>
      <c r="K501" s="16" t="str">
        <f aca="false">IF(J501="","",I501*J501)</f>
        <v/>
      </c>
      <c r="L501" s="17" t="str">
        <f aca="false">IF(A501="","",IF(A501&gt;=Rates!$B$9,"Jul–Dec","Jan–Jun"))</f>
        <v/>
      </c>
    </row>
    <row r="502" customFormat="false" ht="15" hidden="false" customHeight="false" outlineLevel="0" collapsed="false">
      <c r="A502" s="10"/>
      <c r="B502" s="11"/>
      <c r="C502" s="11"/>
      <c r="D502" s="11"/>
      <c r="E502" s="11"/>
      <c r="F502" s="12"/>
      <c r="G502" s="12"/>
      <c r="H502" s="13"/>
      <c r="I502" s="14" t="n">
        <f aca="false">IF(ISNUMBER(H502),H502,IF(AND(ISNUMBER(F502),ISNUMBER(G502)),G502-F502,0))</f>
        <v>0</v>
      </c>
      <c r="J502" s="15" t="str">
        <f aca="false">IF(OR(A502="",B502=""),"",IF(B502="Business",IF(A502&gt;=Rates!$B$9,Rates!$C$5,Rates!$B$5),IF(B502="Medical",IF(A502&gt;=Rates!$B$9,Rates!$C$6,Rates!$B$6),IF(B502="Charity",IF(A502&gt;=Rates!$B$9,Rates!$C$7,Rates!$B$7),""))))</f>
        <v/>
      </c>
      <c r="K502" s="16" t="str">
        <f aca="false">IF(J502="","",I502*J502)</f>
        <v/>
      </c>
      <c r="L502" s="17" t="str">
        <f aca="false">IF(A502="","",IF(A502&gt;=Rates!$B$9,"Jul–Dec","Jan–Jun"))</f>
        <v/>
      </c>
    </row>
    <row r="503" customFormat="false" ht="15" hidden="false" customHeight="false" outlineLevel="0" collapsed="false">
      <c r="A503" s="10"/>
      <c r="B503" s="11"/>
      <c r="C503" s="11"/>
      <c r="D503" s="11"/>
      <c r="E503" s="11"/>
      <c r="F503" s="12"/>
      <c r="G503" s="12"/>
      <c r="H503" s="13"/>
      <c r="I503" s="14" t="n">
        <f aca="false">IF(ISNUMBER(H503),H503,IF(AND(ISNUMBER(F503),ISNUMBER(G503)),G503-F503,0))</f>
        <v>0</v>
      </c>
      <c r="J503" s="15" t="str">
        <f aca="false">IF(OR(A503="",B503=""),"",IF(B503="Business",IF(A503&gt;=Rates!$B$9,Rates!$C$5,Rates!$B$5),IF(B503="Medical",IF(A503&gt;=Rates!$B$9,Rates!$C$6,Rates!$B$6),IF(B503="Charity",IF(A503&gt;=Rates!$B$9,Rates!$C$7,Rates!$B$7),""))))</f>
        <v/>
      </c>
      <c r="K503" s="16" t="str">
        <f aca="false">IF(J503="","",I503*J503)</f>
        <v/>
      </c>
      <c r="L503" s="17" t="str">
        <f aca="false">IF(A503="","",IF(A503&gt;=Rates!$B$9,"Jul–Dec","Jan–Jun"))</f>
        <v/>
      </c>
    </row>
    <row r="504" customFormat="false" ht="15" hidden="false" customHeight="false" outlineLevel="0" collapsed="false">
      <c r="A504" s="10"/>
      <c r="B504" s="11"/>
      <c r="C504" s="11"/>
      <c r="D504" s="11"/>
      <c r="E504" s="11"/>
      <c r="F504" s="12"/>
      <c r="G504" s="12"/>
      <c r="H504" s="13"/>
      <c r="I504" s="14" t="n">
        <f aca="false">IF(ISNUMBER(H504),H504,IF(AND(ISNUMBER(F504),ISNUMBER(G504)),G504-F504,0))</f>
        <v>0</v>
      </c>
      <c r="J504" s="15" t="str">
        <f aca="false">IF(OR(A504="",B504=""),"",IF(B504="Business",IF(A504&gt;=Rates!$B$9,Rates!$C$5,Rates!$B$5),IF(B504="Medical",IF(A504&gt;=Rates!$B$9,Rates!$C$6,Rates!$B$6),IF(B504="Charity",IF(A504&gt;=Rates!$B$9,Rates!$C$7,Rates!$B$7),""))))</f>
        <v/>
      </c>
      <c r="K504" s="16" t="str">
        <f aca="false">IF(J504="","",I504*J504)</f>
        <v/>
      </c>
      <c r="L504" s="17" t="str">
        <f aca="false">IF(A504="","",IF(A504&gt;=Rates!$B$9,"Jul–Dec","Jan–Jun"))</f>
        <v/>
      </c>
    </row>
    <row r="505" customFormat="false" ht="15" hidden="false" customHeight="false" outlineLevel="0" collapsed="false">
      <c r="A505" s="10"/>
      <c r="B505" s="11"/>
      <c r="C505" s="11"/>
      <c r="D505" s="11"/>
      <c r="E505" s="11"/>
      <c r="F505" s="12"/>
      <c r="G505" s="12"/>
      <c r="H505" s="13"/>
      <c r="I505" s="14" t="n">
        <f aca="false">IF(ISNUMBER(H505),H505,IF(AND(ISNUMBER(F505),ISNUMBER(G505)),G505-F505,0))</f>
        <v>0</v>
      </c>
      <c r="J505" s="15" t="str">
        <f aca="false">IF(OR(A505="",B505=""),"",IF(B505="Business",IF(A505&gt;=Rates!$B$9,Rates!$C$5,Rates!$B$5),IF(B505="Medical",IF(A505&gt;=Rates!$B$9,Rates!$C$6,Rates!$B$6),IF(B505="Charity",IF(A505&gt;=Rates!$B$9,Rates!$C$7,Rates!$B$7),""))))</f>
        <v/>
      </c>
      <c r="K505" s="16" t="str">
        <f aca="false">IF(J505="","",I505*J505)</f>
        <v/>
      </c>
      <c r="L505" s="17" t="str">
        <f aca="false">IF(A505="","",IF(A505&gt;=Rates!$B$9,"Jul–Dec","Jan–Jun"))</f>
        <v/>
      </c>
    </row>
  </sheetData>
  <conditionalFormatting sqref="E6:E505">
    <cfRule type="expression" priority="2" aboveAverage="0" equalAverage="0" bottom="0" percent="0" rank="0" text="" dxfId="0">
      <formula>AND($B6="Business",$E6="",$I6&gt;0)</formula>
    </cfRule>
  </conditionalFormatting>
  <dataValidations count="1">
    <dataValidation allowBlank="true" errorStyle="stop" operator="between" showDropDown="false" showErrorMessage="false" showInputMessage="false" sqref="B6:B505" type="list">
      <formula1>"Business,Medical,Charity"</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4" min="2" style="0" width="14"/>
    <col collapsed="false" customWidth="true" hidden="false" outlineLevel="0" max="6" min="5" style="0" width="17"/>
    <col collapsed="false" customWidth="true" hidden="false" outlineLevel="0" max="7" min="7" style="0" width="16"/>
    <col collapsed="false" customWidth="true" hidden="false" outlineLevel="0" max="8" min="8" style="0" width="44"/>
  </cols>
  <sheetData>
    <row r="1" customFormat="false" ht="17.35" hidden="false" customHeight="false" outlineLevel="0" collapsed="false">
      <c r="A1" s="1" t="s">
        <v>50</v>
      </c>
    </row>
    <row r="2" customFormat="false" ht="15" hidden="false" customHeight="false" outlineLevel="0" collapsed="false">
      <c r="A2" s="2" t="s">
        <v>51</v>
      </c>
    </row>
    <row r="4" customFormat="false" ht="30" hidden="false" customHeight="true" outlineLevel="0" collapsed="false">
      <c r="A4" s="18" t="s">
        <v>35</v>
      </c>
      <c r="B4" s="18" t="s">
        <v>52</v>
      </c>
      <c r="C4" s="18" t="s">
        <v>53</v>
      </c>
      <c r="D4" s="18" t="s">
        <v>54</v>
      </c>
      <c r="E4" s="18" t="s">
        <v>55</v>
      </c>
      <c r="F4" s="18" t="s">
        <v>56</v>
      </c>
      <c r="G4" s="18" t="s">
        <v>57</v>
      </c>
      <c r="H4" s="18" t="s">
        <v>58</v>
      </c>
    </row>
    <row r="5" customFormat="false" ht="15" hidden="false" customHeight="false" outlineLevel="0" collapsed="false">
      <c r="A5" s="19" t="s">
        <v>59</v>
      </c>
      <c r="B5" s="14" t="n">
        <f aca="false">SUMIFS(Log!$I$6:$I$505,Log!$B$6:$B$505,A5,Log!$A$6:$A$505,"&lt;"&amp;Rates!$B$9)</f>
        <v>0</v>
      </c>
      <c r="C5" s="14" t="n">
        <f aca="false">SUMIFS(Log!$I$6:$I$505,Log!$B$6:$B$505,A5,Log!$A$6:$A$505,"&gt;="&amp;Rates!$B$9)</f>
        <v>0</v>
      </c>
      <c r="D5" s="14" t="n">
        <f aca="false">B5+C5</f>
        <v>0</v>
      </c>
      <c r="E5" s="16" t="n">
        <f aca="false">SUMIFS(Log!$K$6:$K$505,Log!$B$6:$B$505,A5,Log!$A$6:$A$505,"&lt;"&amp;Rates!$B$9)</f>
        <v>0</v>
      </c>
      <c r="F5" s="16" t="n">
        <f aca="false">SUMIFS(Log!$K$6:$K$505,Log!$B$6:$B$505,A5,Log!$A$6:$A$505,"&gt;="&amp;Rates!$B$9)</f>
        <v>0</v>
      </c>
      <c r="G5" s="16" t="n">
        <f aca="false">E5+F5</f>
        <v>0</v>
      </c>
      <c r="H5" s="17" t="s">
        <v>60</v>
      </c>
    </row>
    <row r="6" customFormat="false" ht="15" hidden="false" customHeight="false" outlineLevel="0" collapsed="false">
      <c r="A6" s="19" t="s">
        <v>61</v>
      </c>
      <c r="B6" s="14" t="n">
        <f aca="false">SUMIFS(Log!$I$6:$I$505,Log!$B$6:$B$505,A6,Log!$A$6:$A$505,"&lt;"&amp;Rates!$B$9)</f>
        <v>0</v>
      </c>
      <c r="C6" s="14" t="n">
        <f aca="false">SUMIFS(Log!$I$6:$I$505,Log!$B$6:$B$505,A6,Log!$A$6:$A$505,"&gt;="&amp;Rates!$B$9)</f>
        <v>0</v>
      </c>
      <c r="D6" s="14" t="n">
        <f aca="false">B6+C6</f>
        <v>0</v>
      </c>
      <c r="E6" s="16" t="n">
        <f aca="false">SUMIFS(Log!$K$6:$K$505,Log!$B$6:$B$505,A6,Log!$A$6:$A$505,"&lt;"&amp;Rates!$B$9)</f>
        <v>0</v>
      </c>
      <c r="F6" s="16" t="n">
        <f aca="false">SUMIFS(Log!$K$6:$K$505,Log!$B$6:$B$505,A6,Log!$A$6:$A$505,"&gt;="&amp;Rates!$B$9)</f>
        <v>0</v>
      </c>
      <c r="G6" s="16" t="n">
        <f aca="false">E6+F6</f>
        <v>0</v>
      </c>
      <c r="H6" s="17" t="s">
        <v>62</v>
      </c>
    </row>
    <row r="7" customFormat="false" ht="15" hidden="false" customHeight="false" outlineLevel="0" collapsed="false">
      <c r="A7" s="19" t="s">
        <v>63</v>
      </c>
      <c r="B7" s="14" t="n">
        <f aca="false">SUMIFS(Log!$I$6:$I$505,Log!$B$6:$B$505,A7,Log!$A$6:$A$505,"&lt;"&amp;Rates!$B$9)</f>
        <v>0</v>
      </c>
      <c r="C7" s="14" t="n">
        <f aca="false">SUMIFS(Log!$I$6:$I$505,Log!$B$6:$B$505,A7,Log!$A$6:$A$505,"&gt;="&amp;Rates!$B$9)</f>
        <v>0</v>
      </c>
      <c r="D7" s="14" t="n">
        <f aca="false">B7+C7</f>
        <v>0</v>
      </c>
      <c r="E7" s="16" t="n">
        <f aca="false">SUMIFS(Log!$K$6:$K$505,Log!$B$6:$B$505,A7,Log!$A$6:$A$505,"&lt;"&amp;Rates!$B$9)</f>
        <v>0</v>
      </c>
      <c r="F7" s="16" t="n">
        <f aca="false">SUMIFS(Log!$K$6:$K$505,Log!$B$6:$B$505,A7,Log!$A$6:$A$505,"&gt;="&amp;Rates!$B$9)</f>
        <v>0</v>
      </c>
      <c r="G7" s="16" t="n">
        <f aca="false">E7+F7</f>
        <v>0</v>
      </c>
      <c r="H7" s="17" t="s">
        <v>64</v>
      </c>
    </row>
    <row r="9" customFormat="false" ht="15" hidden="false" customHeight="false" outlineLevel="0" collapsed="false">
      <c r="A9" s="5" t="s">
        <v>65</v>
      </c>
    </row>
    <row r="10" customFormat="false" ht="15" hidden="false" customHeight="false" outlineLevel="0" collapsed="false">
      <c r="A10" s="20" t="s">
        <v>66</v>
      </c>
      <c r="D10" s="12"/>
    </row>
    <row r="11" customFormat="false" ht="15" hidden="false" customHeight="false" outlineLevel="0" collapsed="false">
      <c r="A11" s="20" t="s">
        <v>67</v>
      </c>
      <c r="D11" s="21" t="n">
        <f aca="false">D5</f>
        <v>0</v>
      </c>
    </row>
    <row r="12" customFormat="false" ht="15" hidden="false" customHeight="false" outlineLevel="0" collapsed="false">
      <c r="A12" s="20" t="s">
        <v>65</v>
      </c>
      <c r="D12" s="22" t="str">
        <f aca="false">IF(AND(ISNUMBER(D10),D10&gt;0),MIN(1,D11/D10),"enter total miles")</f>
        <v>enter total miles</v>
      </c>
    </row>
    <row r="14" customFormat="false" ht="15" hidden="false" customHeight="false" outlineLevel="0" collapsed="false">
      <c r="A14" s="5" t="s">
        <v>68</v>
      </c>
    </row>
    <row r="15" customFormat="false" ht="15" hidden="false" customHeight="false" outlineLevel="0" collapsed="false">
      <c r="A15" s="20" t="s">
        <v>69</v>
      </c>
      <c r="D15" s="23" t="n">
        <f aca="false">C5*(Rates!C5-Rates!B5)</f>
        <v>0</v>
      </c>
    </row>
    <row r="16" customFormat="false" ht="15" hidden="false" customHeight="false" outlineLevel="0" collapsed="false">
      <c r="A16" s="20" t="s">
        <v>70</v>
      </c>
      <c r="D16" s="23" t="n">
        <f aca="false">D5*Rates!B11</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1"/>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3" min="2" style="0" width="22"/>
    <col collapsed="false" customWidth="true" hidden="false" outlineLevel="0" max="4" min="4" style="0" width="62"/>
  </cols>
  <sheetData>
    <row r="1" customFormat="false" ht="17.35" hidden="false" customHeight="false" outlineLevel="0" collapsed="false">
      <c r="A1" s="1" t="s">
        <v>71</v>
      </c>
    </row>
    <row r="2" customFormat="false" ht="15" hidden="false" customHeight="false" outlineLevel="0" collapsed="false">
      <c r="A2" s="2" t="s">
        <v>72</v>
      </c>
    </row>
    <row r="4" customFormat="false" ht="15" hidden="false" customHeight="false" outlineLevel="0" collapsed="false">
      <c r="A4" s="18" t="s">
        <v>35</v>
      </c>
      <c r="B4" s="18" t="s">
        <v>73</v>
      </c>
      <c r="C4" s="18" t="s">
        <v>74</v>
      </c>
      <c r="D4" s="18" t="s">
        <v>75</v>
      </c>
    </row>
    <row r="5" customFormat="false" ht="15" hidden="false" customHeight="false" outlineLevel="0" collapsed="false">
      <c r="A5" s="19" t="s">
        <v>59</v>
      </c>
      <c r="B5" s="24" t="n">
        <v>0.725</v>
      </c>
      <c r="C5" s="24" t="n">
        <v>0.76</v>
      </c>
      <c r="D5" s="17" t="s">
        <v>76</v>
      </c>
    </row>
    <row r="6" customFormat="false" ht="15" hidden="false" customHeight="false" outlineLevel="0" collapsed="false">
      <c r="A6" s="19" t="s">
        <v>61</v>
      </c>
      <c r="B6" s="24" t="n">
        <v>0.205</v>
      </c>
      <c r="C6" s="24" t="n">
        <v>0.235</v>
      </c>
      <c r="D6" s="17" t="s">
        <v>77</v>
      </c>
    </row>
    <row r="7" customFormat="false" ht="15" hidden="false" customHeight="false" outlineLevel="0" collapsed="false">
      <c r="A7" s="19" t="s">
        <v>63</v>
      </c>
      <c r="B7" s="24" t="n">
        <v>0.14</v>
      </c>
      <c r="C7" s="24" t="n">
        <v>0.14</v>
      </c>
      <c r="D7" s="17" t="s">
        <v>78</v>
      </c>
    </row>
    <row r="9" customFormat="false" ht="15" hidden="false" customHeight="false" outlineLevel="0" collapsed="false">
      <c r="A9" s="5" t="s">
        <v>79</v>
      </c>
      <c r="B9" s="10" t="n">
        <v>46204</v>
      </c>
      <c r="D9" s="20" t="s">
        <v>80</v>
      </c>
    </row>
    <row r="11" customFormat="false" ht="15" hidden="false" customHeight="false" outlineLevel="0" collapsed="false">
      <c r="A11" s="5" t="s">
        <v>81</v>
      </c>
      <c r="B11" s="25" t="n">
        <v>0.35</v>
      </c>
      <c r="D11" s="20" t="s">
        <v>82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2026-09-19T06:36:44Z</dcterms:created>
  <dc:creator>openpyxl</dc:creator>
  <dc:description/>
  <dc:language>en-US</dc:language>
  <cp:lastModifiedBy/>
  <dcterms:modified xsi:type="dcterms:W3CDTF">2026-09-19T06:36:44Z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